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Доходы!$F$106</definedName>
    <definedName name="LAST_CELL" localSheetId="2">Источники!#REF!</definedName>
    <definedName name="LAST_CELL" localSheetId="1">Расходы!$F$117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Доходы!$A$106</definedName>
    <definedName name="REND_1" localSheetId="2">Источники!$A$25</definedName>
    <definedName name="REND_1" localSheetId="1">Расходы!$A$118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</calcChain>
</file>

<file path=xl/sharedStrings.xml><?xml version="1.0" encoding="utf-8"?>
<sst xmlns="http://schemas.openxmlformats.org/spreadsheetml/2006/main" count="754" uniqueCount="409">
  <si>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</si>
  <si>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</si>
  <si>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</si>
  <si>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</si>
  <si>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</si>
  <si>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июня 2020 г.</t>
  </si>
  <si>
    <t>01.06.2020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</si>
  <si>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</si>
  <si>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</si>
  <si>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</si>
  <si>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</si>
  <si>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</si>
  <si>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</si>
  <si>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</si>
  <si>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муниципального образования "Новодевяткинское сельское поселение" Всеволожского муниципального района Ленинградской области</t>
  </si>
  <si>
    <t>Единица измерения: руб.</t>
  </si>
  <si>
    <t>80671122</t>
  </si>
  <si>
    <t>001</t>
  </si>
  <si>
    <t>41612458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</si>
  <si>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</si>
  <si>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</si>
  <si>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</si>
  <si>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</si>
  <si>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</si>
  <si>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</si>
  <si>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</si>
  <si>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</si>
  <si>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</si>
  <si>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</si>
  <si>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</si>
  <si>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</si>
  <si>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</si>
  <si>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</si>
  <si>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</si>
  <si>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</si>
  <si>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</si>
  <si>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</si>
  <si>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</si>
  <si>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</si>
  <si>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</si>
  <si>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</si>
  <si>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</si>
  <si>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</si>
  <si>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</si>
  <si>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</si>
  <si>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</si>
  <si>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</si>
  <si>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</si>
  <si>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(уплата процентов, начисленных на суммы излишне взысканных (уплаченных) платежей, а также при нарушении сроков их возврата)</t>
  </si>
  <si>
    <t>182 10102010015000110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</si>
  <si>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</si>
  <si>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</si>
  <si>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</si>
  <si>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</si>
  <si>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</si>
  <si>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</si>
  <si>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</si>
  <si>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</si>
  <si>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</si>
  <si>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</si>
  <si>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</si>
  <si>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</si>
  <si>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</si>
  <si>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</si>
  <si>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</si>
  <si>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</si>
  <si>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</si>
  <si>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</si>
  <si>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</si>
  <si>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</si>
  <si>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</si>
  <si>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</si>
  <si>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</si>
  <si>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</si>
  <si>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</si>
  <si>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</si>
  <si>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</si>
  <si>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</si>
  <si>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</si>
  <si>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</si>
  <si>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</si>
  <si>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</si>
  <si>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</si>
  <si>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</si>
  <si>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</si>
  <si>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</si>
  <si>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</si>
  <si>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</si>
  <si>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</si>
  <si>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</si>
  <si>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</si>
  <si>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</si>
  <si>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</si>
  <si>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</si>
  <si>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</si>
  <si>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</si>
  <si>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</si>
  <si>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</si>
  <si>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</si>
  <si>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</si>
  <si>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</si>
  <si>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</si>
  <si>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</si>
  <si>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</si>
  <si>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</si>
  <si>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</si>
  <si>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</si>
  <si>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</si>
  <si>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</si>
  <si>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</si>
  <si>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</si>
  <si>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</si>
  <si>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ДОХОДЫ ОТ ИСПОЛЬЗОВАНИЯ ИМУЩЕСТВА, НАХОДЯЩЕГОСЯ В ГОСУДАРСТВЕННОЙ И МУНИЦИПАЛЬНОЙ СОБСТВЕННОСТИ</t>
  </si>
  <si>
    <t>001 11100000000000000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</si>
  <si>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</si>
  <si>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</si>
  <si>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</si>
  <si>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001 11105070000000120</t>
  </si>
  <si>
    <t>Доходы от сдачи в аренду имущества, составляющего казну сельских поселений (за исключением земельных участков)</t>
  </si>
  <si>
    <t>001 11105075100000120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</si>
  <si>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</si>
  <si>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</si>
  <si>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</si>
  <si>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</si>
  <si>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</si>
  <si>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001 11109045100000120</t>
  </si>
  <si>
    <t>ДОХОДЫ ОТ ОКАЗАНИЯ ПЛАТНЫХ УСЛУГ И КОМПЕНСАЦИИ ЗАТРАТ ГОСУДАРСТВА</t>
  </si>
  <si>
    <t>001 11300000000000000</t>
  </si>
  <si>
    <t>Доходы от оказания платных услуг (работ)</t>
  </si>
  <si>
    <t>001 11301000000000130</t>
  </si>
  <si>
    <t>Прочие доходы от оказания платных услуг (работ)</t>
  </si>
  <si>
    <t>001 11301990000000130</t>
  </si>
  <si>
    <t>Прочие доходы от оказания платных услуг (работ) получателями средств бюджетов сельских поселений</t>
  </si>
  <si>
    <t>001 11301995100000130</t>
  </si>
  <si>
    <t>ДОХОДЫ ОТ ПРОДАЖИ МАТЕРИАЛЬНЫХ И НЕМАТЕРИАЛЬНЫХ АКТИВОВ</t>
  </si>
  <si>
    <t>001 11400000000000000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</si>
  <si>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</si>
  <si>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</si>
  <si>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</si>
  <si>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001 11402050100000410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</si>
  <si>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</si>
  <si>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001 11402053100000410</t>
  </si>
  <si>
    <t>ШТРАФЫ, САНКЦИИ, ВОЗМЕЩЕНИЕ УЩЕРБА</t>
  </si>
  <si>
    <t>001 11600000000000000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</si>
  <si>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</si>
  <si>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001 11602000020000140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</si>
  <si>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</si>
  <si>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001 11602020020000140</t>
  </si>
  <si>
    <t>БЕЗВОЗМЕЗДНЫЕ ПОСТУПЛЕНИЯ</t>
  </si>
  <si>
    <t>001 20000000000000000</t>
  </si>
  <si>
    <t>БЕЗВОЗМЕЗДНЫЕ ПОСТУПЛЕНИЯ ОТ НЕРЕЗИДЕНТОВ</t>
  </si>
  <si>
    <t>001 20100000000000000</t>
  </si>
  <si>
    <t>Безвозмездные поступления от нерезидентов в бюджеты сельских поселений</t>
  </si>
  <si>
    <t>001 20105000100000150</t>
  </si>
  <si>
    <t>Предоставление нерезидентами грантов для получателей средств бюджетов сельских поселений</t>
  </si>
  <si>
    <t>001 20105010100000150</t>
  </si>
  <si>
    <t>БЕЗВОЗМЕЗДНЫЕ ПОСТУПЛЕНИЯ ОТ ДРУГИХ БЮДЖЕТОВ БЮДЖЕТНОЙ СИСТЕМЫ РОССИЙСКОЙ ФЕДЕРАЦИИ</t>
  </si>
  <si>
    <t>001 20200000000000000</t>
  </si>
  <si>
    <t>Дотации бюджетам бюджетной системы Российской Федерации</t>
  </si>
  <si>
    <t>001 20210000000000150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</si>
  <si>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</si>
  <si>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</si>
  <si>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</si>
  <si>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001 20216001100000150</t>
  </si>
  <si>
    <t>Субсидии бюджетам бюджетной системы Российской Федерации (межбюджетные субсидии)</t>
  </si>
  <si>
    <t>001 20220000000000150</t>
  </si>
  <si>
    <t>Субсидии бюджетам на софинансирование капитальных вложений в объекты муниципальной собственности</t>
  </si>
  <si>
    <t>001 20220077000000150</t>
  </si>
  <si>
    <t>Субсидии бюджетам сельских поселений на софинансирование капитальных вложений в объекты муниципальной собственности</t>
  </si>
  <si>
    <t>001 20220077100000150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</si>
  <si>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</si>
  <si>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001 20220216000000150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</si>
  <si>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</si>
  <si>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001 20220216100000150</t>
  </si>
  <si>
    <t>Субсидии бюджетам на реализацию программ формирования современной городской среды</t>
  </si>
  <si>
    <t>001 20225555000000150</t>
  </si>
  <si>
    <t>Субсидии бюджетам сельских поселений на реализацию программ формирования современной городской среды</t>
  </si>
  <si>
    <t>001 20225555100000150</t>
  </si>
  <si>
    <t>Прочие субсидии</t>
  </si>
  <si>
    <t>001 20229999000000150</t>
  </si>
  <si>
    <t>Прочие субсидии бюджетам сельских поселений</t>
  </si>
  <si>
    <t>001 20229999100000150</t>
  </si>
  <si>
    <t>Субвенции бюджетам бюджетной системы Российской Федерации</t>
  </si>
  <si>
    <t>001 20230000000000150</t>
  </si>
  <si>
    <t>Субвенции местным бюджетам на выполнение передаваемых полномочий субъектов Российской Федерации</t>
  </si>
  <si>
    <t>001 20230024000000150</t>
  </si>
  <si>
    <t>Субвенции бюджетам сельских поселений на выполнение передаваемых полномочий субъектов Российской Федерации</t>
  </si>
  <si>
    <t>001 20230024100000150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</si>
  <si>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</si>
  <si>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</si>
  <si>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</si>
  <si>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001 20235118100000150</t>
  </si>
  <si>
    <t>Иные межбюджетные трансферты</t>
  </si>
  <si>
    <t>001 20240000000000150</t>
  </si>
  <si>
    <t>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</si>
  <si>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001 20245160000000150</t>
  </si>
  <si>
    <t>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</si>
  <si>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>001 20245160100000150</t>
  </si>
  <si>
    <t>ПРОЧИЕ БЕЗВОЗМЕЗДНЫЕ ПОСТУПЛЕНИЯ</t>
  </si>
  <si>
    <t>001 20700000000000000</t>
  </si>
  <si>
    <t>Прочие безвозмездные поступления в бюджеты сельских поселений</t>
  </si>
  <si>
    <t>001 20705000100000150</t>
  </si>
  <si>
    <t>001 20705030100000150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</si>
  <si>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</si>
  <si>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</si>
  <si>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</si>
  <si>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</si>
  <si>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</si>
  <si>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</si>
  <si>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Функционирование высшего должностного лица субъекта Российской Федерации и муниципального образования</t>
  </si>
  <si>
    <t xml:space="preserve">001 0102 0000000000 000 </t>
  </si>
  <si>
    <t>Расходы бюджета муниципального образования на материально-техническое и финансовое обеспечение деятельности органов местного самоуправления в части вопросов оплаты труда высшего должностного лица муниципального образования и председателя контрольно-счетного органа.</t>
  </si>
  <si>
    <t xml:space="preserve">001 0102 8330010140 121 </t>
  </si>
  <si>
    <t xml:space="preserve">001 0102 8330010140 129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</si>
  <si>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</si>
  <si>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001 0103 0000000000 000 </t>
  </si>
  <si>
    <t>Расходы бюджета муниципального образования на материально-техническое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</t>
  </si>
  <si>
    <t xml:space="preserve">001 0103 8310000140 121 </t>
  </si>
  <si>
    <t xml:space="preserve">001 0103 8310000140 129 </t>
  </si>
  <si>
    <t>Расходы бюджета муниципального образования на материально-техническое и финансовое обеспечение деятельности органов местного самоуправления без учета вопросов оплаты труда, а также на финансовое обеспечение расходных обязательств в рамках муниципальных программ (подпрограмм) и непрограммных направлений деятельности органов местного самоуправления.муниципального образования</t>
  </si>
  <si>
    <t xml:space="preserve">001 0103 8310000150 123 </t>
  </si>
  <si>
    <t xml:space="preserve">001 0103 8310000150 244 </t>
  </si>
  <si>
    <t xml:space="preserve">001 0103 8310000150 853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</si>
  <si>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</si>
  <si>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001 0104 0000000000 000 </t>
  </si>
  <si>
    <t xml:space="preserve">001 0104 8330000140 121 </t>
  </si>
  <si>
    <t xml:space="preserve">001 0104 8330000140 129 </t>
  </si>
  <si>
    <t>Расходы бюджета муниципального образования на материально-техническое и финансовое обеспечение деятельности органов местного самоуправления без учета вопросов оплаты труда, а также на финансовое обеспечение расходных обязательств в рамках муниципальных программ (подпрограмм) и непрограммных направлений деятельности органов местного самоуправления муниципального образования</t>
  </si>
  <si>
    <t xml:space="preserve">001 0104 8330000150 122 </t>
  </si>
  <si>
    <t xml:space="preserve">001 0104 8330000150 242 </t>
  </si>
  <si>
    <t xml:space="preserve">001 0104 8330000150 244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</si>
  <si>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</si>
  <si>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001 0106 0000000000 000 </t>
  </si>
  <si>
    <t xml:space="preserve">001 0106 8340000150 244 </t>
  </si>
  <si>
    <t xml:space="preserve">001 0106 8340010140 121 </t>
  </si>
  <si>
    <t xml:space="preserve">001 0106 8340010140 129 </t>
  </si>
  <si>
    <t>Резервные фонды</t>
  </si>
  <si>
    <t xml:space="preserve">001 0111 0000000000 000 </t>
  </si>
  <si>
    <t>Расходы бюджета муниципального образования на материально-техническое и финансовое обеспечение деятельности органов местного самоуправления без учета вопросов оплаты труда, а также на финансовое обеспечение расходных обязательств в рамках муниципальных программ (подпрограмм) и непрограммных направлений деятельности органов местного самоуправления.</t>
  </si>
  <si>
    <t xml:space="preserve">001 0111 8410200150 870 </t>
  </si>
  <si>
    <t>Другие общегосударственные вопросы</t>
  </si>
  <si>
    <t xml:space="preserve">001 0113 0000000000 000 </t>
  </si>
  <si>
    <t xml:space="preserve">001 0113 7700100150 242 </t>
  </si>
  <si>
    <t xml:space="preserve">001 0113 7700100150 244 </t>
  </si>
  <si>
    <t xml:space="preserve">001 0113 7700100150 831 </t>
  </si>
  <si>
    <t xml:space="preserve">001 0113 7700100150 851 </t>
  </si>
  <si>
    <t xml:space="preserve">001 0113 7700100150 852 </t>
  </si>
  <si>
    <t xml:space="preserve">001 0113 7700100150 853 </t>
  </si>
  <si>
    <t>Расходы бюджета муниципального образования на содержание подведомственных учреждений, а также на финансовое обеспечение расходных обязательств в рамках муниципальных программ (подпрограмм) и непрограммных направлений деятельности подведомственных учреждений.</t>
  </si>
  <si>
    <t xml:space="preserve">001 0113 7700100160 242 </t>
  </si>
  <si>
    <t xml:space="preserve">001 0113 7700100160 244 </t>
  </si>
  <si>
    <t xml:space="preserve">001 0113 7700100160 831 </t>
  </si>
  <si>
    <t xml:space="preserve">001 0113 7700100160 851 </t>
  </si>
  <si>
    <t xml:space="preserve">001 0113 7700100160 852 </t>
  </si>
  <si>
    <t xml:space="preserve">001 0113 7700100160 853 </t>
  </si>
  <si>
    <t xml:space="preserve">001 0113 7700200150 244 </t>
  </si>
  <si>
    <t xml:space="preserve">001 0113 7800100150 242 </t>
  </si>
  <si>
    <t xml:space="preserve">001 0113 7800100150 244 </t>
  </si>
  <si>
    <t xml:space="preserve">001 0113 7800100160 242 </t>
  </si>
  <si>
    <t xml:space="preserve">001 0113 7800100160 244 </t>
  </si>
  <si>
    <t xml:space="preserve">001 0113 8350000160 111 </t>
  </si>
  <si>
    <t xml:space="preserve">001 0113 8350000160 119 </t>
  </si>
  <si>
    <t xml:space="preserve">001 0113 8410100150 360 </t>
  </si>
  <si>
    <t>Мобилизационная и вневойсковая подготовка</t>
  </si>
  <si>
    <t xml:space="preserve">001 0203 0000000000 000 </t>
  </si>
  <si>
    <t>Субвенция бюджетам городских и сельских поселений на выполнение полномочий по осуществлению первичного воинского учета на территориях, где отсутсвуют военные комиссариаты</t>
  </si>
  <si>
    <t xml:space="preserve">001 0203 7700151180 121 </t>
  </si>
  <si>
    <t xml:space="preserve">001 0203 7700151180 122 </t>
  </si>
  <si>
    <t xml:space="preserve">001 0203 7700151180 129 </t>
  </si>
  <si>
    <t>Обеспечение пожарной безопасности</t>
  </si>
  <si>
    <t xml:space="preserve">001 0310 0000000000 000 </t>
  </si>
  <si>
    <t xml:space="preserve">001 0310 7110200160 244 </t>
  </si>
  <si>
    <t xml:space="preserve">001 0310 7110300160 244 </t>
  </si>
  <si>
    <t>Другие вопросы в области национальной безопасности и правоохранительной деятельности</t>
  </si>
  <si>
    <t xml:space="preserve">001 0314 0000000000 000 </t>
  </si>
  <si>
    <t xml:space="preserve">001 0314 7110100160 244 </t>
  </si>
  <si>
    <t xml:space="preserve">001 0314 7110400160 244 </t>
  </si>
  <si>
    <t xml:space="preserve">001 0314 7110500160 244 </t>
  </si>
  <si>
    <t>Субвенции в сфере административных правоотношений</t>
  </si>
  <si>
    <t xml:space="preserve">001 0314 7700171340 244 </t>
  </si>
  <si>
    <t>Топливно-энергетический комплекс</t>
  </si>
  <si>
    <t xml:space="preserve">001 0402 0000000000 000 </t>
  </si>
  <si>
    <t xml:space="preserve">001 0402 8410300150 811 </t>
  </si>
  <si>
    <t>Дорожное хозяйство (дорожные фонды)</t>
  </si>
  <si>
    <t xml:space="preserve">001 0409 0000000000 000 </t>
  </si>
  <si>
    <t xml:space="preserve">001 0409 7500100160 244 </t>
  </si>
  <si>
    <t>Субсидии и софинансирование на капитальный ремонт и ремонт автомобильных дорог общего пользования местного значения</t>
  </si>
  <si>
    <t xml:space="preserve">001 0409 75001S0140 244 </t>
  </si>
  <si>
    <t>Другие вопросы в области национальной экономики</t>
  </si>
  <si>
    <t xml:space="preserve">001 0412 0000000000 000 </t>
  </si>
  <si>
    <t xml:space="preserve">001 0412 8410400150 244 </t>
  </si>
  <si>
    <t xml:space="preserve">001 0412 8410400160 244 </t>
  </si>
  <si>
    <t>Жилищное хозяйство</t>
  </si>
  <si>
    <t xml:space="preserve">001 0501 0000000000 000 </t>
  </si>
  <si>
    <t xml:space="preserve">001 0501 8410500150 244 </t>
  </si>
  <si>
    <t>Коммунальное хозяйство</t>
  </si>
  <si>
    <t xml:space="preserve">001 0502 0000000000 000 </t>
  </si>
  <si>
    <t xml:space="preserve">001 0502 7400100150 244 </t>
  </si>
  <si>
    <t xml:space="preserve">001 0502 7400100150 813 </t>
  </si>
  <si>
    <t xml:space="preserve">001 0502 7400100160 244 </t>
  </si>
  <si>
    <t xml:space="preserve">001 0502 7600100150 244 </t>
  </si>
  <si>
    <t>Благоустройство</t>
  </si>
  <si>
    <t xml:space="preserve">001 0503 0000000000 000 </t>
  </si>
  <si>
    <t xml:space="preserve">001 0503 7130100160 244 </t>
  </si>
  <si>
    <t>Субсидия и софинансирование на реализацию закона от 15.01.2018г. №3-оз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</t>
  </si>
  <si>
    <t xml:space="preserve">001 0503 71301S4660 244 </t>
  </si>
  <si>
    <t>Субсидия и софинансирование на развитие общественной инфраструктуры муниципального значения в Ленинградской области</t>
  </si>
  <si>
    <t xml:space="preserve">001 0503 71301S4840 244 </t>
  </si>
  <si>
    <t xml:space="preserve">001 0503 7140100160 244 </t>
  </si>
  <si>
    <t xml:space="preserve">001 0503 7140200160 244 </t>
  </si>
  <si>
    <t xml:space="preserve">001 0503 7160100160 244 </t>
  </si>
  <si>
    <t xml:space="preserve">001 0503 7160200160 244 </t>
  </si>
  <si>
    <t xml:space="preserve">001 0503 7300100160 244 </t>
  </si>
  <si>
    <t>Реализация программ формирования современной городской среды</t>
  </si>
  <si>
    <t xml:space="preserve">001 0503 790F255550 244 </t>
  </si>
  <si>
    <t>Молодежная политика</t>
  </si>
  <si>
    <t xml:space="preserve">001 0707 0000000000 000 </t>
  </si>
  <si>
    <t xml:space="preserve">001 0707 7150100150 350 </t>
  </si>
  <si>
    <t xml:space="preserve">001 0707 7150100160 244 </t>
  </si>
  <si>
    <t xml:space="preserve">001 0707 8380000160 111 </t>
  </si>
  <si>
    <t xml:space="preserve">001 0707 8380000160 119 </t>
  </si>
  <si>
    <t xml:space="preserve">001 0707 8380000160 244 </t>
  </si>
  <si>
    <t>Культура</t>
  </si>
  <si>
    <t xml:space="preserve">001 0801 0000000000 000 </t>
  </si>
  <si>
    <t xml:space="preserve">001 0801 7120100160 244 </t>
  </si>
  <si>
    <t xml:space="preserve">001 0801 7120200160 242 </t>
  </si>
  <si>
    <t xml:space="preserve">001 0801 7120200160 244 </t>
  </si>
  <si>
    <t xml:space="preserve">001 0801 7120200160 853 </t>
  </si>
  <si>
    <t>Субсидии и софинансирование на строительство и реконструкцию объектов культуры Ленинградской области</t>
  </si>
  <si>
    <t xml:space="preserve">001 0801 72001S4230 414 </t>
  </si>
  <si>
    <t xml:space="preserve">001 0801 8370000160 111 </t>
  </si>
  <si>
    <t xml:space="preserve">001 0801 8370000160 112 </t>
  </si>
  <si>
    <t xml:space="preserve">001 0801 8370000160 119 </t>
  </si>
  <si>
    <t>Субсидии и софинансирование на обеспечение стимулирующих выплат работникам муниципальных учреждений культуры Ленинградской области</t>
  </si>
  <si>
    <t xml:space="preserve">001 0801 83700S0360 111 </t>
  </si>
  <si>
    <t xml:space="preserve">001 0801 83700S0360 119 </t>
  </si>
  <si>
    <t>Пенсионное обеспечение</t>
  </si>
  <si>
    <t xml:space="preserve">001 1001 0000000000 000 </t>
  </si>
  <si>
    <t xml:space="preserve">001 1001 8410600150 312 </t>
  </si>
  <si>
    <t>Другие вопросы в области физической культуры и спорта</t>
  </si>
  <si>
    <t xml:space="preserve">001 1105 0000000000 000 </t>
  </si>
  <si>
    <t xml:space="preserve">001 1105 7170100160 244 </t>
  </si>
  <si>
    <t>Обслуживание государственного внутреннего и муниципального долга</t>
  </si>
  <si>
    <t xml:space="preserve">001 1301 0000000000 000 </t>
  </si>
  <si>
    <t xml:space="preserve">001 1301 8390000150 730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</si>
  <si>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</si>
  <si>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</si>
  <si>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</si>
  <si>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</si>
  <si>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</si>
  <si>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</si>
  <si>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</si>
  <si>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</si>
  <si>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</si>
  <si>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</si>
  <si>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</si>
  <si>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Получение кредитов от кредитных организаций бюджетами сельских поселений в валюте Российской Федерации</t>
  </si>
  <si>
    <t>001 01020000100000710</t>
  </si>
  <si>
    <t>Погашение бюджетами сельских поселений кредитов от кредитных организаций в валюте Российской Федерации</t>
  </si>
  <si>
    <t>001 01020000100000810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</si>
  <si>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</si>
  <si>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</si>
  <si>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</si>
  <si>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</si>
  <si>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</si>
  <si>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</si>
  <si>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</si>
  <si>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</si>
  <si>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</si>
  <si>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001 01050000000000500</t>
  </si>
  <si>
    <t>Увеличение прочих остатков денежных средств бюджетов сельских поселений</t>
  </si>
  <si>
    <t>001 01050201100000510</t>
  </si>
  <si>
    <t>уменьшение остатков средств, всего</t>
  </si>
  <si>
    <t>720</t>
  </si>
  <si>
    <t>001 01050000000000600</t>
  </si>
  <si>
    <t>Уменьшение прочих остатков денежных средств бюджетов сельских поселений</t>
  </si>
  <si>
    <t>001 01050201100000610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</si>
  <si>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</si>
  <si>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</si>
  <si>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</si>
  <si>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</si>
  <si>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</si>
  <si>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</si>
  <si>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</si>
  <si>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</si>
  <si>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</si>
  <si>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</si>
  <si>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</si>
  <si>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</si>
  <si>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</si>
  <si>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</si>
  <si>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C:\ВЫГРУЗКА ОТЧЕТОВ АЦК\117M01.txt</t>
  </si>
  <si>
    <t>Доходы/EXPORT_SRC_CODE</t>
  </si>
  <si>
    <t>004121</t>
  </si>
  <si>
    <t>Доходы/PERIOD</t>
  </si>
  <si>
    <t>МО "Новодевяткинское сельское поселение"</t>
  </si>
  <si>
    <t>Руководитель ____________________________</t>
  </si>
  <si>
    <t>Д.А.Майоров</t>
  </si>
  <si>
    <t>(расшифровка подписи)</t>
  </si>
  <si>
    <t>Руководитель финансово-</t>
  </si>
  <si>
    <t>экономической службы____________________</t>
  </si>
  <si>
    <t>О.И.Осолодкина</t>
  </si>
  <si>
    <t>Главный бухгалтер________________________</t>
  </si>
  <si>
    <t>Документ подписан электронной подписью
Главный бухгалтер(Осолодкина Ольга Игоревна),Руководитель ФЭС(Осолодкина Ольга Игоревна),Руководитель организации(Майоров Дмитрий Анатольевич)</t>
  </si>
  <si>
    <t>"04 "  июня   2020г.</t>
  </si>
  <si>
    <r>
      <t>Периодичность:</t>
    </r>
    <r>
      <rPr>
        <b/>
        <u/>
        <sz val="8"/>
        <rFont val="Arial Cyr"/>
        <charset val="204"/>
      </rPr>
      <t xml:space="preserve"> месячная</t>
    </r>
    <r>
      <rPr>
        <sz val="8"/>
        <rFont val="Arial Cyr"/>
      </rPr>
      <t>, квартальная, годовая</t>
    </r>
  </si>
  <si>
    <t xml:space="preserve">                                       (подпись)          </t>
  </si>
  <si>
    <t xml:space="preserve">                                               (подпись)          </t>
  </si>
  <si>
    <t xml:space="preserve">                                          (подпись)          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</si>
</sst>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19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b/>
      <sz val="8"/>
      <name val="Arial Cyr"/>
      <charset val="204"/>
    </font>
    <font>
      <b/>
      <sz val="10"/>
      <name val="Arial Cyr"/>
      <charset val="204"/>
    </font>
    <font>
      <b/>
      <sz val="10"/>
      <name val="Arial"/>
      <family val="2"/>
      <charset val="204"/>
    </font>
    <font>
      <sz val="9"/>
      <color rgb="FF000000"/>
      <name val="Arial Cyr"/>
    </font>
    <font>
      <sz val="8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 Cyr"/>
    </font>
    <font>
      <sz val="10"/>
      <color rgb="FF000000"/>
      <name val="Times New Roman"/>
      <family val="1"/>
      <charset val="204"/>
    </font>
    <font>
      <b/>
      <u/>
      <sz val="8"/>
      <name val="Arial Cyr"/>
      <charset val="204"/>
    </font>
    <font>
      <sz val="1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2">
    <xf numFmtId="0" fontId="0" fillId="0" borderId="0"/>
    <xf numFmtId="0" fontId="8" fillId="0" borderId="0">
      <alignment horizontal="left"/>
    </xf>
    <xf numFmtId="0" fontId="9" fillId="0" borderId="0"/>
    <xf numFmtId="0" fontId="10" fillId="0" borderId="0"/>
    <xf numFmtId="0" fontId="11" fillId="0" borderId="0"/>
    <xf numFmtId="0" fontId="11" fillId="0" borderId="36"/>
    <xf numFmtId="0" fontId="11" fillId="0" borderId="37">
      <alignment horizontal="left" wrapText="1"/>
    </xf>
    <xf numFmtId="0" fontId="11" fillId="0" borderId="0">
      <alignment horizontal="left"/>
    </xf>
    <xf numFmtId="0" fontId="11" fillId="0" borderId="0">
      <alignment horizontal="left" wrapText="1"/>
    </xf>
    <xf numFmtId="0" fontId="11" fillId="0" borderId="0">
      <alignment horizontal="left"/>
    </xf>
    <xf numFmtId="0" fontId="9" fillId="0" borderId="0">
      <alignment horizontal="left"/>
    </xf>
    <xf numFmtId="0" fontId="11" fillId="0" borderId="0">
      <alignment horizontal="left"/>
    </xf>
  </cellStyleXfs>
  <cellXfs count="127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left" wrapText="1"/>
    </xf>
    <xf numFmtId="49" fontId="2" fillId="0" borderId="21" xfId="0" applyNumberFormat="1" applyFont="1" applyBorder="1" applyAlignment="1" applyProtection="1">
      <alignment horizontal="center" wrapText="1"/>
    </xf>
    <xf numFmtId="4" fontId="2" fillId="0" borderId="22" xfId="0" applyNumberFormat="1" applyFont="1" applyBorder="1" applyAlignment="1" applyProtection="1">
      <alignment horizontal="right"/>
    </xf>
    <xf numFmtId="49" fontId="2" fillId="0" borderId="27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0" fontId="3" fillId="0" borderId="0" xfId="0" applyFont="1" applyBorder="1" applyAlignment="1" applyProtection="1"/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27" xfId="0" applyNumberFormat="1" applyFont="1" applyBorder="1" applyAlignment="1" applyProtection="1">
      <alignment horizontal="left" wrapText="1"/>
    </xf>
    <xf numFmtId="4" fontId="4" fillId="0" borderId="15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4" fontId="2" fillId="0" borderId="3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34" xfId="0" applyNumberFormat="1" applyFont="1" applyBorder="1" applyAlignment="1" applyProtection="1">
      <alignment horizontal="left" wrapText="1"/>
    </xf>
    <xf numFmtId="49" fontId="4" fillId="0" borderId="21" xfId="0" applyNumberFormat="1" applyFont="1" applyBorder="1" applyAlignment="1" applyProtection="1">
      <alignment horizontal="center" wrapText="1"/>
    </xf>
    <xf numFmtId="49" fontId="4" fillId="0" borderId="22" xfId="0" applyNumberFormat="1" applyFont="1" applyBorder="1" applyAlignment="1" applyProtection="1">
      <alignment horizontal="center" wrapText="1"/>
    </xf>
    <xf numFmtId="4" fontId="4" fillId="0" borderId="22" xfId="0" applyNumberFormat="1" applyFont="1" applyBorder="1" applyAlignment="1" applyProtection="1">
      <alignment horizontal="right"/>
    </xf>
    <xf numFmtId="4" fontId="4" fillId="0" borderId="33" xfId="0" applyNumberFormat="1" applyFont="1" applyBorder="1" applyAlignment="1" applyProtection="1">
      <alignment horizontal="right"/>
    </xf>
    <xf numFmtId="0" fontId="2" fillId="0" borderId="35" xfId="0" applyFont="1" applyBorder="1" applyAlignment="1" applyProtection="1">
      <alignment horizontal="left"/>
    </xf>
    <xf numFmtId="0" fontId="2" fillId="0" borderId="23" xfId="0" applyFont="1" applyBorder="1" applyAlignment="1" applyProtection="1">
      <alignment horizontal="center"/>
    </xf>
    <xf numFmtId="0" fontId="2" fillId="0" borderId="25" xfId="0" applyFont="1" applyBorder="1" applyAlignment="1" applyProtection="1">
      <alignment horizontal="center"/>
    </xf>
    <xf numFmtId="49" fontId="2" fillId="0" borderId="25" xfId="0" applyNumberFormat="1" applyFont="1" applyBorder="1" applyAlignment="1" applyProtection="1">
      <alignment horizontal="center"/>
    </xf>
    <xf numFmtId="49" fontId="2" fillId="0" borderId="26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2" xfId="0" applyNumberFormat="1" applyFont="1" applyBorder="1" applyAlignment="1" applyProtection="1">
      <alignment horizontal="center" wrapText="1"/>
    </xf>
    <xf numFmtId="0" fontId="3" fillId="0" borderId="29" xfId="0" applyFont="1" applyBorder="1" applyAlignment="1" applyProtection="1">
      <alignment horizontal="left"/>
    </xf>
    <xf numFmtId="0" fontId="3" fillId="0" borderId="30" xfId="0" applyFont="1" applyBorder="1" applyAlignment="1" applyProtection="1">
      <alignment horizontal="center"/>
    </xf>
    <xf numFmtId="0" fontId="3" fillId="0" borderId="30" xfId="0" applyFont="1" applyBorder="1" applyAlignment="1" applyProtection="1">
      <alignment horizontal="left"/>
    </xf>
    <xf numFmtId="49" fontId="3" fillId="0" borderId="30" xfId="0" applyNumberFormat="1" applyFont="1" applyBorder="1" applyAlignment="1" applyProtection="1"/>
    <xf numFmtId="0" fontId="3" fillId="0" borderId="30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center" vertical="center" wrapText="1"/>
    </xf>
    <xf numFmtId="0" fontId="2" fillId="0" borderId="32" xfId="0" applyFont="1" applyBorder="1" applyAlignment="1" applyProtection="1">
      <alignment horizontal="center" vertical="center" wrapText="1"/>
    </xf>
    <xf numFmtId="49" fontId="2" fillId="0" borderId="0" xfId="0" applyNumberFormat="1" applyFont="1" applyBorder="1" applyAlignment="1" applyProtection="1">
      <alignment horizontal="right"/>
    </xf>
    <xf numFmtId="0" fontId="2" fillId="0" borderId="28" xfId="0" applyFont="1" applyBorder="1" applyAlignment="1" applyProtection="1">
      <alignment horizontal="center" vertical="center" wrapText="1"/>
    </xf>
    <xf numFmtId="49" fontId="5" fillId="0" borderId="5" xfId="0" applyNumberFormat="1" applyFont="1" applyBorder="1" applyAlignment="1" applyProtection="1">
      <alignment horizontal="left" wrapText="1"/>
    </xf>
    <xf numFmtId="49" fontId="6" fillId="0" borderId="5" xfId="0" applyNumberFormat="1" applyFont="1" applyBorder="1" applyAlignment="1" applyProtection="1">
      <alignment wrapText="1"/>
    </xf>
    <xf numFmtId="0" fontId="5" fillId="0" borderId="0" xfId="0" applyFont="1" applyBorder="1" applyAlignment="1" applyProtection="1">
      <alignment horizontal="center"/>
    </xf>
    <xf numFmtId="4" fontId="5" fillId="0" borderId="22" xfId="0" applyNumberFormat="1" applyFont="1" applyBorder="1" applyAlignment="1" applyProtection="1">
      <alignment horizontal="right"/>
    </xf>
    <xf numFmtId="0" fontId="2" fillId="0" borderId="23" xfId="0" applyFont="1" applyBorder="1" applyAlignment="1" applyProtection="1">
      <alignment horizontal="center" vertical="center"/>
    </xf>
    <xf numFmtId="0" fontId="2" fillId="0" borderId="25" xfId="0" applyFont="1" applyBorder="1" applyAlignment="1" applyProtection="1">
      <alignment horizontal="center" vertical="center"/>
    </xf>
    <xf numFmtId="0" fontId="2" fillId="0" borderId="24" xfId="0" applyFont="1" applyBorder="1" applyAlignment="1" applyProtection="1">
      <alignment horizontal="center" vertical="center"/>
    </xf>
    <xf numFmtId="49" fontId="2" fillId="0" borderId="25" xfId="0" applyNumberFormat="1" applyFont="1" applyBorder="1" applyAlignment="1" applyProtection="1">
      <alignment horizontal="center" vertical="center"/>
    </xf>
    <xf numFmtId="49" fontId="2" fillId="0" borderId="29" xfId="0" applyNumberFormat="1" applyFont="1" applyBorder="1" applyAlignment="1" applyProtection="1">
      <alignment horizontal="center" vertical="center"/>
    </xf>
    <xf numFmtId="49" fontId="2" fillId="0" borderId="26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center" vertical="center"/>
    </xf>
    <xf numFmtId="49" fontId="5" fillId="0" borderId="22" xfId="0" applyNumberFormat="1" applyFont="1" applyBorder="1" applyAlignment="1" applyProtection="1">
      <alignment horizontal="left" wrapText="1"/>
    </xf>
    <xf numFmtId="49" fontId="5" fillId="0" borderId="22" xfId="0" applyNumberFormat="1" applyFont="1" applyBorder="1" applyAlignment="1" applyProtection="1">
      <alignment horizontal="center" wrapText="1"/>
    </xf>
    <xf numFmtId="49" fontId="5" fillId="0" borderId="22" xfId="0" applyNumberFormat="1" applyFont="1" applyBorder="1" applyAlignment="1" applyProtection="1">
      <alignment horizontal="center"/>
    </xf>
    <xf numFmtId="49" fontId="2" fillId="0" borderId="22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/>
    </xf>
    <xf numFmtId="173" fontId="2" fillId="0" borderId="22" xfId="0" applyNumberFormat="1" applyFont="1" applyBorder="1" applyAlignment="1" applyProtection="1">
      <alignment horizontal="left" wrapText="1"/>
    </xf>
    <xf numFmtId="0" fontId="2" fillId="0" borderId="22" xfId="0" applyFont="1" applyBorder="1" applyAlignment="1" applyProtection="1">
      <alignment horizontal="center" vertical="center"/>
    </xf>
    <xf numFmtId="0" fontId="2" fillId="0" borderId="22" xfId="0" applyFont="1" applyBorder="1" applyAlignment="1" applyProtection="1">
      <alignment horizontal="center" vertical="center" wrapText="1"/>
    </xf>
    <xf numFmtId="49" fontId="2" fillId="0" borderId="22" xfId="0" applyNumberFormat="1" applyFont="1" applyBorder="1" applyAlignment="1" applyProtection="1">
      <alignment horizontal="center" vertical="center" wrapText="1"/>
    </xf>
    <xf numFmtId="49" fontId="2" fillId="0" borderId="22" xfId="0" applyNumberFormat="1" applyFont="1" applyBorder="1" applyAlignment="1" applyProtection="1">
      <alignment horizontal="center" vertical="center"/>
    </xf>
    <xf numFmtId="0" fontId="2" fillId="0" borderId="22" xfId="0" applyFont="1" applyBorder="1" applyAlignment="1" applyProtection="1">
      <alignment vertical="center" wrapText="1"/>
    </xf>
    <xf numFmtId="49" fontId="2" fillId="0" borderId="22" xfId="0" applyNumberFormat="1" applyFont="1" applyBorder="1" applyAlignment="1" applyProtection="1">
      <alignment horizontal="center" vertical="center" wrapText="1"/>
    </xf>
    <xf numFmtId="49" fontId="2" fillId="0" borderId="22" xfId="0" applyNumberFormat="1" applyFont="1" applyBorder="1" applyAlignment="1" applyProtection="1">
      <alignment vertical="center"/>
    </xf>
    <xf numFmtId="0" fontId="2" fillId="0" borderId="22" xfId="0" applyFont="1" applyBorder="1" applyAlignment="1" applyProtection="1">
      <alignment horizontal="center" vertical="center"/>
    </xf>
    <xf numFmtId="49" fontId="2" fillId="0" borderId="22" xfId="0" applyNumberFormat="1" applyFont="1" applyBorder="1" applyAlignment="1" applyProtection="1">
      <alignment horizontal="center" vertical="center"/>
    </xf>
    <xf numFmtId="49" fontId="4" fillId="0" borderId="22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/>
    </xf>
    <xf numFmtId="0" fontId="2" fillId="0" borderId="22" xfId="0" applyFont="1" applyBorder="1" applyAlignment="1" applyProtection="1"/>
    <xf numFmtId="0" fontId="3" fillId="0" borderId="22" xfId="0" applyFont="1" applyBorder="1" applyAlignment="1" applyProtection="1"/>
    <xf numFmtId="0" fontId="3" fillId="0" borderId="22" xfId="0" applyFont="1" applyBorder="1" applyAlignment="1" applyProtection="1">
      <alignment horizontal="center"/>
    </xf>
    <xf numFmtId="0" fontId="3" fillId="0" borderId="22" xfId="0" applyFont="1" applyBorder="1" applyAlignment="1" applyProtection="1">
      <alignment horizontal="right"/>
    </xf>
    <xf numFmtId="0" fontId="7" fillId="0" borderId="0" xfId="0" applyFont="1"/>
    <xf numFmtId="0" fontId="12" fillId="0" borderId="0" xfId="7" applyNumberFormat="1" applyFont="1" applyProtection="1">
      <alignment horizontal="left"/>
    </xf>
    <xf numFmtId="0" fontId="12" fillId="0" borderId="0" xfId="8" applyNumberFormat="1" applyFont="1" applyProtection="1">
      <alignment horizontal="left" wrapText="1"/>
    </xf>
    <xf numFmtId="0" fontId="12" fillId="0" borderId="0" xfId="9" applyNumberFormat="1" applyFont="1" applyProtection="1">
      <alignment horizontal="left"/>
    </xf>
    <xf numFmtId="0" fontId="14" fillId="0" borderId="0" xfId="0" applyFont="1"/>
    <xf numFmtId="0" fontId="15" fillId="0" borderId="0" xfId="1" applyNumberFormat="1" applyFont="1" applyProtection="1">
      <alignment horizontal="left"/>
    </xf>
    <xf numFmtId="0" fontId="16" fillId="0" borderId="0" xfId="2" applyNumberFormat="1" applyFont="1" applyProtection="1"/>
    <xf numFmtId="0" fontId="17" fillId="0" borderId="0" xfId="3" applyNumberFormat="1" applyFont="1" applyProtection="1"/>
    <xf numFmtId="0" fontId="12" fillId="0" borderId="0" xfId="4" applyNumberFormat="1" applyFont="1" applyProtection="1"/>
    <xf numFmtId="0" fontId="12" fillId="0" borderId="0" xfId="5" applyNumberFormat="1" applyFont="1" applyBorder="1" applyProtection="1"/>
    <xf numFmtId="0" fontId="12" fillId="0" borderId="0" xfId="6" applyFont="1" applyBorder="1">
      <alignment horizontal="left" wrapText="1"/>
    </xf>
    <xf numFmtId="0" fontId="14" fillId="0" borderId="0" xfId="0" applyFont="1" applyBorder="1"/>
    <xf numFmtId="0" fontId="18" fillId="0" borderId="0" xfId="0" applyFont="1" applyBorder="1" applyAlignment="1" applyProtection="1">
      <alignment horizontal="left"/>
    </xf>
    <xf numFmtId="0" fontId="18" fillId="0" borderId="0" xfId="0" applyFont="1" applyBorder="1" applyAlignment="1" applyProtection="1"/>
    <xf numFmtId="0" fontId="18" fillId="0" borderId="0" xfId="0" applyFont="1" applyBorder="1" applyAlignment="1" applyProtection="1">
      <alignment horizontal="center"/>
    </xf>
    <xf numFmtId="0" fontId="16" fillId="0" borderId="0" xfId="10" applyNumberFormat="1" applyFont="1" applyProtection="1">
      <alignment horizontal="left"/>
    </xf>
    <xf numFmtId="0" fontId="12" fillId="0" borderId="0" xfId="11" applyNumberFormat="1" applyFont="1" applyProtection="1">
      <alignment horizontal="left"/>
    </xf>
    <xf numFmtId="0" fontId="12" fillId="0" borderId="22" xfId="6" applyNumberFormat="1" applyFont="1" applyBorder="1" applyAlignment="1" applyProtection="1">
      <alignment horizontal="left" wrapText="1"/>
    </xf>
    <xf numFmtId="0" fontId="14" fillId="0" borderId="22" xfId="0" applyFont="1" applyBorder="1" applyAlignment="1">
      <alignment horizontal="left" wrapText="1"/>
    </xf>
    <xf numFmtId="0" fontId="14" fillId="0" borderId="22" xfId="0" applyFont="1" applyBorder="1" applyAlignment="1"/>
  </cellXfs>
  <cellStyles count="12">
    <cellStyle name="st140" xfId="6"/>
    <cellStyle name="xl123" xfId="7"/>
    <cellStyle name="xl125" xfId="11"/>
    <cellStyle name="xl128" xfId="5"/>
    <cellStyle name="xl131" xfId="8"/>
    <cellStyle name="xl143" xfId="9"/>
    <cellStyle name="xl144" xfId="1"/>
    <cellStyle name="xl22" xfId="4"/>
    <cellStyle name="xl24" xfId="2"/>
    <cellStyle name="xl25" xfId="10"/>
    <cellStyle name="xl32" xfId="3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07"/>
  <sheetViews>
    <sheetView showGridLines="0" tabSelected="1" topLeftCell="A22" workbookViewId="0">
      <selection activeCell="D37" sqref="D37"/>
    </sheetView>
  </sheetViews>
  <sheetFormatPr defaultRowHeight="12.75" customHeight="1"/>
  <cols>
    <col min="1" max="1" width="59.5703125" customWidth="1"/>
    <col min="2" max="2" width="6.140625" customWidth="1"/>
    <col min="3" max="3" width="25.42578125" customWidth="1"/>
    <col min="4" max="4" width="11.7109375" customWidth="1"/>
    <col min="5" max="5" width="11.85546875" customWidth="1"/>
    <col min="6" max="6" width="13.42578125" customWidth="1"/>
  </cols>
  <sheetData>
    <row r="1" spans="1:6" ht="15">
      <c r="A1" s="57"/>
      <c r="B1" s="57"/>
      <c r="C1" s="57"/>
      <c r="D1" s="57"/>
      <c r="E1" s="2"/>
      <c r="F1" s="2"/>
    </row>
    <row r="2" spans="1:6" ht="16.899999999999999" customHeight="1">
      <c r="A2" s="57" t="s">
        <v>0</v>
      </c>
      <c r="B2" s="57"/>
      <c r="C2" s="57"/>
      <c r="D2" s="57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77" t="s">
        <v>5</v>
      </c>
      <c r="B4" s="77"/>
      <c r="C4" s="77"/>
      <c r="D4" s="77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16</v>
      </c>
    </row>
    <row r="6" spans="1:6" ht="31.5" customHeight="1">
      <c r="A6" s="12" t="s">
        <v>8</v>
      </c>
      <c r="B6" s="75" t="s">
        <v>14</v>
      </c>
      <c r="C6" s="76"/>
      <c r="D6" s="76"/>
      <c r="E6" s="3" t="s">
        <v>9</v>
      </c>
      <c r="F6" s="11" t="s">
        <v>17</v>
      </c>
    </row>
    <row r="7" spans="1:6" ht="15.75" customHeight="1">
      <c r="A7" s="12" t="s">
        <v>10</v>
      </c>
      <c r="B7" s="58" t="s">
        <v>395</v>
      </c>
      <c r="C7" s="58"/>
      <c r="D7" s="58"/>
      <c r="E7" s="3" t="s">
        <v>11</v>
      </c>
      <c r="F7" s="13" t="s">
        <v>18</v>
      </c>
    </row>
    <row r="8" spans="1:6">
      <c r="A8" s="12" t="s">
        <v>405</v>
      </c>
      <c r="B8" s="12"/>
      <c r="C8" s="12"/>
      <c r="D8" s="14"/>
      <c r="E8" s="3"/>
      <c r="F8" s="15"/>
    </row>
    <row r="9" spans="1:6">
      <c r="A9" s="12" t="s">
        <v>15</v>
      </c>
      <c r="B9" s="12"/>
      <c r="C9" s="16"/>
      <c r="D9" s="14"/>
      <c r="E9" s="3" t="s">
        <v>12</v>
      </c>
      <c r="F9" s="17" t="s">
        <v>13</v>
      </c>
    </row>
    <row r="10" spans="1:6" ht="20.25" customHeight="1">
      <c r="A10" s="57" t="s">
        <v>19</v>
      </c>
      <c r="B10" s="57"/>
      <c r="C10" s="57"/>
      <c r="D10" s="57"/>
      <c r="E10" s="1"/>
      <c r="F10" s="18"/>
    </row>
    <row r="11" spans="1:6" ht="4.1500000000000004" customHeight="1">
      <c r="A11" s="65" t="s">
        <v>20</v>
      </c>
      <c r="B11" s="59" t="s">
        <v>21</v>
      </c>
      <c r="C11" s="59" t="s">
        <v>22</v>
      </c>
      <c r="D11" s="62" t="s">
        <v>23</v>
      </c>
      <c r="E11" s="62" t="s">
        <v>24</v>
      </c>
      <c r="F11" s="68" t="s">
        <v>25</v>
      </c>
    </row>
    <row r="12" spans="1:6" ht="3.6" customHeight="1">
      <c r="A12" s="66"/>
      <c r="B12" s="60"/>
      <c r="C12" s="60"/>
      <c r="D12" s="63"/>
      <c r="E12" s="63"/>
      <c r="F12" s="69"/>
    </row>
    <row r="13" spans="1:6" ht="3" customHeight="1">
      <c r="A13" s="66"/>
      <c r="B13" s="60"/>
      <c r="C13" s="60"/>
      <c r="D13" s="63"/>
      <c r="E13" s="63"/>
      <c r="F13" s="69"/>
    </row>
    <row r="14" spans="1:6" ht="3" customHeight="1">
      <c r="A14" s="66"/>
      <c r="B14" s="60"/>
      <c r="C14" s="60"/>
      <c r="D14" s="63"/>
      <c r="E14" s="63"/>
      <c r="F14" s="69"/>
    </row>
    <row r="15" spans="1:6" ht="3" customHeight="1">
      <c r="A15" s="66"/>
      <c r="B15" s="60"/>
      <c r="C15" s="60"/>
      <c r="D15" s="63"/>
      <c r="E15" s="63"/>
      <c r="F15" s="69"/>
    </row>
    <row r="16" spans="1:6" ht="3" customHeight="1">
      <c r="A16" s="66"/>
      <c r="B16" s="60"/>
      <c r="C16" s="60"/>
      <c r="D16" s="63"/>
      <c r="E16" s="63"/>
      <c r="F16" s="69"/>
    </row>
    <row r="17" spans="1:6" ht="23.45" customHeight="1">
      <c r="A17" s="67"/>
      <c r="B17" s="61"/>
      <c r="C17" s="61"/>
      <c r="D17" s="64"/>
      <c r="E17" s="64"/>
      <c r="F17" s="70"/>
    </row>
    <row r="18" spans="1:6" ht="12.6" customHeight="1">
      <c r="A18" s="79">
        <v>1</v>
      </c>
      <c r="B18" s="80">
        <v>2</v>
      </c>
      <c r="C18" s="81">
        <v>3</v>
      </c>
      <c r="D18" s="82" t="s">
        <v>26</v>
      </c>
      <c r="E18" s="83" t="s">
        <v>27</v>
      </c>
      <c r="F18" s="84" t="s">
        <v>28</v>
      </c>
    </row>
    <row r="19" spans="1:6">
      <c r="A19" s="86" t="s">
        <v>29</v>
      </c>
      <c r="B19" s="87" t="s">
        <v>30</v>
      </c>
      <c r="C19" s="88" t="s">
        <v>31</v>
      </c>
      <c r="D19" s="78">
        <v>239486050</v>
      </c>
      <c r="E19" s="78">
        <v>66273393.380000003</v>
      </c>
      <c r="F19" s="78">
        <f>IF(OR(D19="-",IF(E19="-",0,E19)&gt;=IF(D19="-",0,D19)),"-",IF(D19="-",0,D19)-IF(E19="-",0,E19))</f>
        <v>173212656.62</v>
      </c>
    </row>
    <row r="20" spans="1:6">
      <c r="A20" s="89" t="s">
        <v>32</v>
      </c>
      <c r="B20" s="51"/>
      <c r="C20" s="90"/>
      <c r="D20" s="26"/>
      <c r="E20" s="26"/>
      <c r="F20" s="26"/>
    </row>
    <row r="21" spans="1:6">
      <c r="A21" s="89" t="s">
        <v>33</v>
      </c>
      <c r="B21" s="51" t="s">
        <v>30</v>
      </c>
      <c r="C21" s="90" t="s">
        <v>34</v>
      </c>
      <c r="D21" s="26">
        <v>79769600</v>
      </c>
      <c r="E21" s="26">
        <v>30957019.82</v>
      </c>
      <c r="F21" s="26">
        <f t="shared" ref="F21:F52" si="0">IF(OR(D21="-",IF(E21="-",0,E21)&gt;=IF(D21="-",0,D21)),"-",IF(D21="-",0,D21)-IF(E21="-",0,E21))</f>
        <v>48812580.18</v>
      </c>
    </row>
    <row r="22" spans="1:6">
      <c r="A22" s="89" t="s">
        <v>35</v>
      </c>
      <c r="B22" s="51" t="s">
        <v>30</v>
      </c>
      <c r="C22" s="90" t="s">
        <v>36</v>
      </c>
      <c r="D22" s="26">
        <v>29338500</v>
      </c>
      <c r="E22" s="26">
        <v>11431831.82</v>
      </c>
      <c r="F22" s="26">
        <f t="shared" si="0"/>
        <v>17906668.18</v>
      </c>
    </row>
    <row r="23" spans="1:6">
      <c r="A23" s="89" t="s">
        <v>37</v>
      </c>
      <c r="B23" s="51" t="s">
        <v>30</v>
      </c>
      <c r="C23" s="90" t="s">
        <v>38</v>
      </c>
      <c r="D23" s="26">
        <v>29338500</v>
      </c>
      <c r="E23" s="26">
        <v>11431831.82</v>
      </c>
      <c r="F23" s="26">
        <f t="shared" si="0"/>
        <v>17906668.18</v>
      </c>
    </row>
    <row r="24" spans="1:6" ht="47.25" customHeight="1">
      <c r="A24" s="91" t="s">
        <v>39</v>
      </c>
      <c r="B24" s="51" t="s">
        <v>30</v>
      </c>
      <c r="C24" s="90" t="s">
        <v>40</v>
      </c>
      <c r="D24" s="26">
        <v>28681500</v>
      </c>
      <c r="E24" s="26">
        <v>11410916.08</v>
      </c>
      <c r="F24" s="26">
        <f t="shared" si="0"/>
        <v>17270583.920000002</v>
      </c>
    </row>
    <row r="25" spans="1:6" ht="67.5">
      <c r="A25" s="91" t="s">
        <v>41</v>
      </c>
      <c r="B25" s="51" t="s">
        <v>30</v>
      </c>
      <c r="C25" s="90" t="s">
        <v>42</v>
      </c>
      <c r="D25" s="26">
        <v>28620500</v>
      </c>
      <c r="E25" s="26">
        <v>11405059.369999999</v>
      </c>
      <c r="F25" s="26">
        <f t="shared" si="0"/>
        <v>17215440.630000003</v>
      </c>
    </row>
    <row r="26" spans="1:6" ht="67.5">
      <c r="A26" s="91" t="s">
        <v>41</v>
      </c>
      <c r="B26" s="51" t="s">
        <v>30</v>
      </c>
      <c r="C26" s="90" t="s">
        <v>43</v>
      </c>
      <c r="D26" s="26">
        <v>28620500</v>
      </c>
      <c r="E26" s="26">
        <v>11405059.369999999</v>
      </c>
      <c r="F26" s="26">
        <f t="shared" si="0"/>
        <v>17215440.630000003</v>
      </c>
    </row>
    <row r="27" spans="1:6" ht="56.25">
      <c r="A27" s="91" t="s">
        <v>44</v>
      </c>
      <c r="B27" s="51" t="s">
        <v>30</v>
      </c>
      <c r="C27" s="90" t="s">
        <v>45</v>
      </c>
      <c r="D27" s="26">
        <v>20000</v>
      </c>
      <c r="E27" s="26">
        <v>3838.61</v>
      </c>
      <c r="F27" s="26">
        <f t="shared" si="0"/>
        <v>16161.39</v>
      </c>
    </row>
    <row r="28" spans="1:6" ht="67.5">
      <c r="A28" s="91" t="s">
        <v>46</v>
      </c>
      <c r="B28" s="51" t="s">
        <v>30</v>
      </c>
      <c r="C28" s="90" t="s">
        <v>47</v>
      </c>
      <c r="D28" s="26">
        <v>40000</v>
      </c>
      <c r="E28" s="26">
        <v>2018.1</v>
      </c>
      <c r="F28" s="26">
        <f t="shared" si="0"/>
        <v>37981.9</v>
      </c>
    </row>
    <row r="29" spans="1:6" ht="67.5">
      <c r="A29" s="91" t="s">
        <v>48</v>
      </c>
      <c r="B29" s="51" t="s">
        <v>30</v>
      </c>
      <c r="C29" s="90" t="s">
        <v>49</v>
      </c>
      <c r="D29" s="26">
        <v>1000</v>
      </c>
      <c r="E29" s="26" t="s">
        <v>50</v>
      </c>
      <c r="F29" s="26">
        <f t="shared" si="0"/>
        <v>1000</v>
      </c>
    </row>
    <row r="30" spans="1:6" ht="67.5">
      <c r="A30" s="91" t="s">
        <v>51</v>
      </c>
      <c r="B30" s="51" t="s">
        <v>30</v>
      </c>
      <c r="C30" s="90" t="s">
        <v>52</v>
      </c>
      <c r="D30" s="26">
        <v>301000</v>
      </c>
      <c r="E30" s="26">
        <v>-23616.09</v>
      </c>
      <c r="F30" s="26">
        <f t="shared" si="0"/>
        <v>324616.09000000003</v>
      </c>
    </row>
    <row r="31" spans="1:6" ht="80.25" customHeight="1">
      <c r="A31" s="91" t="s">
        <v>53</v>
      </c>
      <c r="B31" s="51" t="s">
        <v>30</v>
      </c>
      <c r="C31" s="90" t="s">
        <v>54</v>
      </c>
      <c r="D31" s="26">
        <v>300000</v>
      </c>
      <c r="E31" s="26">
        <v>-23651.4</v>
      </c>
      <c r="F31" s="26">
        <f t="shared" si="0"/>
        <v>323651.40000000002</v>
      </c>
    </row>
    <row r="32" spans="1:6" ht="67.5" customHeight="1">
      <c r="A32" s="91" t="s">
        <v>55</v>
      </c>
      <c r="B32" s="51" t="s">
        <v>30</v>
      </c>
      <c r="C32" s="90" t="s">
        <v>56</v>
      </c>
      <c r="D32" s="26">
        <v>1000</v>
      </c>
      <c r="E32" s="26">
        <v>35.31</v>
      </c>
      <c r="F32" s="26">
        <f t="shared" si="0"/>
        <v>964.69</v>
      </c>
    </row>
    <row r="33" spans="1:6" ht="33.75">
      <c r="A33" s="89" t="s">
        <v>57</v>
      </c>
      <c r="B33" s="51" t="s">
        <v>30</v>
      </c>
      <c r="C33" s="90" t="s">
        <v>58</v>
      </c>
      <c r="D33" s="26">
        <v>356000</v>
      </c>
      <c r="E33" s="26">
        <v>44531.83</v>
      </c>
      <c r="F33" s="26">
        <f t="shared" si="0"/>
        <v>311468.17</v>
      </c>
    </row>
    <row r="34" spans="1:6" ht="45">
      <c r="A34" s="89" t="s">
        <v>59</v>
      </c>
      <c r="B34" s="51" t="s">
        <v>30</v>
      </c>
      <c r="C34" s="90" t="s">
        <v>60</v>
      </c>
      <c r="D34" s="26">
        <v>350000</v>
      </c>
      <c r="E34" s="26">
        <v>44257.68</v>
      </c>
      <c r="F34" s="26">
        <f t="shared" si="0"/>
        <v>305742.32</v>
      </c>
    </row>
    <row r="35" spans="1:6" ht="33.75">
      <c r="A35" s="89" t="s">
        <v>61</v>
      </c>
      <c r="B35" s="51" t="s">
        <v>30</v>
      </c>
      <c r="C35" s="90" t="s">
        <v>62</v>
      </c>
      <c r="D35" s="26">
        <v>5000</v>
      </c>
      <c r="E35" s="26">
        <v>274.14999999999998</v>
      </c>
      <c r="F35" s="26">
        <f t="shared" si="0"/>
        <v>4725.8500000000004</v>
      </c>
    </row>
    <row r="36" spans="1:6" ht="45">
      <c r="A36" s="89" t="s">
        <v>63</v>
      </c>
      <c r="B36" s="51" t="s">
        <v>30</v>
      </c>
      <c r="C36" s="90" t="s">
        <v>64</v>
      </c>
      <c r="D36" s="26">
        <v>1000</v>
      </c>
      <c r="E36" s="26" t="s">
        <v>50</v>
      </c>
      <c r="F36" s="26">
        <f t="shared" si="0"/>
        <v>1000</v>
      </c>
    </row>
    <row r="37" spans="1:6" ht="22.5">
      <c r="A37" s="89" t="s">
        <v>65</v>
      </c>
      <c r="B37" s="51" t="s">
        <v>30</v>
      </c>
      <c r="C37" s="90" t="s">
        <v>66</v>
      </c>
      <c r="D37" s="26">
        <v>446300</v>
      </c>
      <c r="E37" s="26">
        <v>158309.6</v>
      </c>
      <c r="F37" s="26">
        <f t="shared" si="0"/>
        <v>287990.40000000002</v>
      </c>
    </row>
    <row r="38" spans="1:6" ht="22.5">
      <c r="A38" s="89" t="s">
        <v>67</v>
      </c>
      <c r="B38" s="51" t="s">
        <v>30</v>
      </c>
      <c r="C38" s="90" t="s">
        <v>68</v>
      </c>
      <c r="D38" s="26">
        <v>446300</v>
      </c>
      <c r="E38" s="26">
        <v>158309.6</v>
      </c>
      <c r="F38" s="26">
        <f t="shared" si="0"/>
        <v>287990.40000000002</v>
      </c>
    </row>
    <row r="39" spans="1:6" ht="45">
      <c r="A39" s="89" t="s">
        <v>69</v>
      </c>
      <c r="B39" s="51" t="s">
        <v>30</v>
      </c>
      <c r="C39" s="90" t="s">
        <v>70</v>
      </c>
      <c r="D39" s="26">
        <v>193300</v>
      </c>
      <c r="E39" s="26">
        <v>74455</v>
      </c>
      <c r="F39" s="26">
        <f t="shared" si="0"/>
        <v>118845</v>
      </c>
    </row>
    <row r="40" spans="1:6" ht="67.5">
      <c r="A40" s="91" t="s">
        <v>71</v>
      </c>
      <c r="B40" s="51" t="s">
        <v>30</v>
      </c>
      <c r="C40" s="90" t="s">
        <v>72</v>
      </c>
      <c r="D40" s="26">
        <v>193300</v>
      </c>
      <c r="E40" s="26">
        <v>74455</v>
      </c>
      <c r="F40" s="26">
        <f t="shared" si="0"/>
        <v>118845</v>
      </c>
    </row>
    <row r="41" spans="1:6" ht="56.25">
      <c r="A41" s="91" t="s">
        <v>73</v>
      </c>
      <c r="B41" s="51" t="s">
        <v>30</v>
      </c>
      <c r="C41" s="90" t="s">
        <v>74</v>
      </c>
      <c r="D41" s="26">
        <v>2000</v>
      </c>
      <c r="E41" s="26">
        <v>474.16</v>
      </c>
      <c r="F41" s="26">
        <f t="shared" si="0"/>
        <v>1525.84</v>
      </c>
    </row>
    <row r="42" spans="1:6" ht="78.75">
      <c r="A42" s="91" t="s">
        <v>75</v>
      </c>
      <c r="B42" s="51" t="s">
        <v>30</v>
      </c>
      <c r="C42" s="90" t="s">
        <v>76</v>
      </c>
      <c r="D42" s="26">
        <v>2000</v>
      </c>
      <c r="E42" s="26">
        <v>474.16</v>
      </c>
      <c r="F42" s="26">
        <f t="shared" si="0"/>
        <v>1525.84</v>
      </c>
    </row>
    <row r="43" spans="1:6" ht="45">
      <c r="A43" s="89" t="s">
        <v>77</v>
      </c>
      <c r="B43" s="51" t="s">
        <v>30</v>
      </c>
      <c r="C43" s="90" t="s">
        <v>78</v>
      </c>
      <c r="D43" s="26">
        <v>250000</v>
      </c>
      <c r="E43" s="26">
        <v>98980.39</v>
      </c>
      <c r="F43" s="26">
        <f t="shared" si="0"/>
        <v>151019.60999999999</v>
      </c>
    </row>
    <row r="44" spans="1:6" ht="67.5">
      <c r="A44" s="91" t="s">
        <v>79</v>
      </c>
      <c r="B44" s="51" t="s">
        <v>30</v>
      </c>
      <c r="C44" s="90" t="s">
        <v>80</v>
      </c>
      <c r="D44" s="26">
        <v>250000</v>
      </c>
      <c r="E44" s="26">
        <v>98980.39</v>
      </c>
      <c r="F44" s="26">
        <f t="shared" si="0"/>
        <v>151019.60999999999</v>
      </c>
    </row>
    <row r="45" spans="1:6" ht="45">
      <c r="A45" s="89" t="s">
        <v>81</v>
      </c>
      <c r="B45" s="51" t="s">
        <v>30</v>
      </c>
      <c r="C45" s="90" t="s">
        <v>82</v>
      </c>
      <c r="D45" s="26">
        <v>1000</v>
      </c>
      <c r="E45" s="26">
        <v>-15599.95</v>
      </c>
      <c r="F45" s="26">
        <f t="shared" si="0"/>
        <v>16599.95</v>
      </c>
    </row>
    <row r="46" spans="1:6" ht="67.5">
      <c r="A46" s="91" t="s">
        <v>83</v>
      </c>
      <c r="B46" s="51" t="s">
        <v>30</v>
      </c>
      <c r="C46" s="90" t="s">
        <v>84</v>
      </c>
      <c r="D46" s="26">
        <v>1000</v>
      </c>
      <c r="E46" s="26">
        <v>-15599.95</v>
      </c>
      <c r="F46" s="26">
        <f t="shared" si="0"/>
        <v>16599.95</v>
      </c>
    </row>
    <row r="47" spans="1:6">
      <c r="A47" s="89" t="s">
        <v>85</v>
      </c>
      <c r="B47" s="51" t="s">
        <v>30</v>
      </c>
      <c r="C47" s="90" t="s">
        <v>86</v>
      </c>
      <c r="D47" s="26">
        <v>3900</v>
      </c>
      <c r="E47" s="26" t="s">
        <v>50</v>
      </c>
      <c r="F47" s="26">
        <f t="shared" si="0"/>
        <v>3900</v>
      </c>
    </row>
    <row r="48" spans="1:6">
      <c r="A48" s="89" t="s">
        <v>87</v>
      </c>
      <c r="B48" s="51" t="s">
        <v>30</v>
      </c>
      <c r="C48" s="90" t="s">
        <v>88</v>
      </c>
      <c r="D48" s="26">
        <v>3900</v>
      </c>
      <c r="E48" s="26" t="s">
        <v>50</v>
      </c>
      <c r="F48" s="26">
        <f t="shared" si="0"/>
        <v>3900</v>
      </c>
    </row>
    <row r="49" spans="1:6">
      <c r="A49" s="89" t="s">
        <v>87</v>
      </c>
      <c r="B49" s="51" t="s">
        <v>30</v>
      </c>
      <c r="C49" s="90" t="s">
        <v>89</v>
      </c>
      <c r="D49" s="26">
        <v>3900</v>
      </c>
      <c r="E49" s="26" t="s">
        <v>50</v>
      </c>
      <c r="F49" s="26">
        <f t="shared" si="0"/>
        <v>3900</v>
      </c>
    </row>
    <row r="50" spans="1:6" ht="33.75">
      <c r="A50" s="89" t="s">
        <v>90</v>
      </c>
      <c r="B50" s="51" t="s">
        <v>30</v>
      </c>
      <c r="C50" s="90" t="s">
        <v>91</v>
      </c>
      <c r="D50" s="26">
        <v>3900</v>
      </c>
      <c r="E50" s="26" t="s">
        <v>50</v>
      </c>
      <c r="F50" s="26">
        <f t="shared" si="0"/>
        <v>3900</v>
      </c>
    </row>
    <row r="51" spans="1:6">
      <c r="A51" s="89" t="s">
        <v>92</v>
      </c>
      <c r="B51" s="51" t="s">
        <v>30</v>
      </c>
      <c r="C51" s="90" t="s">
        <v>93</v>
      </c>
      <c r="D51" s="26">
        <v>45715900</v>
      </c>
      <c r="E51" s="26">
        <v>18199571.75</v>
      </c>
      <c r="F51" s="26">
        <f t="shared" si="0"/>
        <v>27516328.25</v>
      </c>
    </row>
    <row r="52" spans="1:6">
      <c r="A52" s="89" t="s">
        <v>94</v>
      </c>
      <c r="B52" s="51" t="s">
        <v>30</v>
      </c>
      <c r="C52" s="90" t="s">
        <v>95</v>
      </c>
      <c r="D52" s="26">
        <v>3427400</v>
      </c>
      <c r="E52" s="26">
        <v>341600.5</v>
      </c>
      <c r="F52" s="26">
        <f t="shared" si="0"/>
        <v>3085799.5</v>
      </c>
    </row>
    <row r="53" spans="1:6" ht="24" customHeight="1">
      <c r="A53" s="89" t="s">
        <v>96</v>
      </c>
      <c r="B53" s="51" t="s">
        <v>30</v>
      </c>
      <c r="C53" s="90" t="s">
        <v>97</v>
      </c>
      <c r="D53" s="26">
        <v>3427400</v>
      </c>
      <c r="E53" s="26">
        <v>341600.5</v>
      </c>
      <c r="F53" s="26">
        <f t="shared" ref="F53:F84" si="1">IF(OR(D53="-",IF(E53="-",0,E53)&gt;=IF(D53="-",0,D53)),"-",IF(D53="-",0,D53)-IF(E53="-",0,E53))</f>
        <v>3085799.5</v>
      </c>
    </row>
    <row r="54" spans="1:6" ht="45">
      <c r="A54" s="89" t="s">
        <v>98</v>
      </c>
      <c r="B54" s="51" t="s">
        <v>30</v>
      </c>
      <c r="C54" s="90" t="s">
        <v>99</v>
      </c>
      <c r="D54" s="26">
        <v>3327400</v>
      </c>
      <c r="E54" s="26">
        <v>326352.62</v>
      </c>
      <c r="F54" s="26">
        <f t="shared" si="1"/>
        <v>3001047.38</v>
      </c>
    </row>
    <row r="55" spans="1:6" ht="33.75">
      <c r="A55" s="89" t="s">
        <v>100</v>
      </c>
      <c r="B55" s="51" t="s">
        <v>30</v>
      </c>
      <c r="C55" s="90" t="s">
        <v>101</v>
      </c>
      <c r="D55" s="26">
        <v>100000</v>
      </c>
      <c r="E55" s="26">
        <v>15247.88</v>
      </c>
      <c r="F55" s="26">
        <f t="shared" si="1"/>
        <v>84752.12</v>
      </c>
    </row>
    <row r="56" spans="1:6">
      <c r="A56" s="89" t="s">
        <v>102</v>
      </c>
      <c r="B56" s="51" t="s">
        <v>30</v>
      </c>
      <c r="C56" s="90" t="s">
        <v>103</v>
      </c>
      <c r="D56" s="26">
        <v>42288500</v>
      </c>
      <c r="E56" s="26">
        <v>17857971.25</v>
      </c>
      <c r="F56" s="26">
        <f t="shared" si="1"/>
        <v>24430528.75</v>
      </c>
    </row>
    <row r="57" spans="1:6">
      <c r="A57" s="89" t="s">
        <v>104</v>
      </c>
      <c r="B57" s="51" t="s">
        <v>30</v>
      </c>
      <c r="C57" s="90" t="s">
        <v>105</v>
      </c>
      <c r="D57" s="26">
        <v>40000000</v>
      </c>
      <c r="E57" s="26">
        <v>17494252.5</v>
      </c>
      <c r="F57" s="26">
        <f t="shared" si="1"/>
        <v>22505747.5</v>
      </c>
    </row>
    <row r="58" spans="1:6" ht="22.5">
      <c r="A58" s="89" t="s">
        <v>106</v>
      </c>
      <c r="B58" s="51" t="s">
        <v>30</v>
      </c>
      <c r="C58" s="90" t="s">
        <v>107</v>
      </c>
      <c r="D58" s="26">
        <v>40000000</v>
      </c>
      <c r="E58" s="26">
        <v>17494252.5</v>
      </c>
      <c r="F58" s="26">
        <f t="shared" si="1"/>
        <v>22505747.5</v>
      </c>
    </row>
    <row r="59" spans="1:6">
      <c r="A59" s="89" t="s">
        <v>108</v>
      </c>
      <c r="B59" s="51" t="s">
        <v>30</v>
      </c>
      <c r="C59" s="90" t="s">
        <v>109</v>
      </c>
      <c r="D59" s="26">
        <v>2288500</v>
      </c>
      <c r="E59" s="26">
        <v>363718.75</v>
      </c>
      <c r="F59" s="26">
        <f t="shared" si="1"/>
        <v>1924781.25</v>
      </c>
    </row>
    <row r="60" spans="1:6" ht="22.5">
      <c r="A60" s="89" t="s">
        <v>110</v>
      </c>
      <c r="B60" s="51" t="s">
        <v>30</v>
      </c>
      <c r="C60" s="90" t="s">
        <v>111</v>
      </c>
      <c r="D60" s="26">
        <v>2288500</v>
      </c>
      <c r="E60" s="26">
        <v>363718.75</v>
      </c>
      <c r="F60" s="26">
        <f t="shared" si="1"/>
        <v>1924781.25</v>
      </c>
    </row>
    <row r="61" spans="1:6" ht="22.5">
      <c r="A61" s="89" t="s">
        <v>112</v>
      </c>
      <c r="B61" s="51" t="s">
        <v>30</v>
      </c>
      <c r="C61" s="90" t="s">
        <v>113</v>
      </c>
      <c r="D61" s="26">
        <v>974000</v>
      </c>
      <c r="E61" s="26">
        <v>322985.07</v>
      </c>
      <c r="F61" s="26">
        <f t="shared" si="1"/>
        <v>651014.92999999993</v>
      </c>
    </row>
    <row r="62" spans="1:6" ht="56.25">
      <c r="A62" s="91" t="s">
        <v>114</v>
      </c>
      <c r="B62" s="51" t="s">
        <v>30</v>
      </c>
      <c r="C62" s="90" t="s">
        <v>115</v>
      </c>
      <c r="D62" s="26">
        <v>574000</v>
      </c>
      <c r="E62" s="26">
        <v>166756.01999999999</v>
      </c>
      <c r="F62" s="26">
        <f t="shared" si="1"/>
        <v>407243.98</v>
      </c>
    </row>
    <row r="63" spans="1:6" ht="22.5">
      <c r="A63" s="89" t="s">
        <v>116</v>
      </c>
      <c r="B63" s="51" t="s">
        <v>30</v>
      </c>
      <c r="C63" s="90" t="s">
        <v>117</v>
      </c>
      <c r="D63" s="26">
        <v>574000</v>
      </c>
      <c r="E63" s="26">
        <v>166756.01999999999</v>
      </c>
      <c r="F63" s="26">
        <f t="shared" si="1"/>
        <v>407243.98</v>
      </c>
    </row>
    <row r="64" spans="1:6" ht="22.5">
      <c r="A64" s="89" t="s">
        <v>118</v>
      </c>
      <c r="B64" s="51" t="s">
        <v>30</v>
      </c>
      <c r="C64" s="90" t="s">
        <v>119</v>
      </c>
      <c r="D64" s="26">
        <v>574000</v>
      </c>
      <c r="E64" s="26">
        <v>166756.01999999999</v>
      </c>
      <c r="F64" s="26">
        <f t="shared" si="1"/>
        <v>407243.98</v>
      </c>
    </row>
    <row r="65" spans="1:6" ht="56.25">
      <c r="A65" s="91" t="s">
        <v>120</v>
      </c>
      <c r="B65" s="51" t="s">
        <v>30</v>
      </c>
      <c r="C65" s="90" t="s">
        <v>121</v>
      </c>
      <c r="D65" s="26">
        <v>400000</v>
      </c>
      <c r="E65" s="26">
        <v>156229.04999999999</v>
      </c>
      <c r="F65" s="26">
        <f t="shared" si="1"/>
        <v>243770.95</v>
      </c>
    </row>
    <row r="66" spans="1:6" ht="56.25">
      <c r="A66" s="91" t="s">
        <v>122</v>
      </c>
      <c r="B66" s="51" t="s">
        <v>30</v>
      </c>
      <c r="C66" s="90" t="s">
        <v>123</v>
      </c>
      <c r="D66" s="26">
        <v>400000</v>
      </c>
      <c r="E66" s="26">
        <v>156229.04999999999</v>
      </c>
      <c r="F66" s="26">
        <f t="shared" si="1"/>
        <v>243770.95</v>
      </c>
    </row>
    <row r="67" spans="1:6" ht="45">
      <c r="A67" s="89" t="s">
        <v>124</v>
      </c>
      <c r="B67" s="51" t="s">
        <v>30</v>
      </c>
      <c r="C67" s="90" t="s">
        <v>125</v>
      </c>
      <c r="D67" s="26">
        <v>400000</v>
      </c>
      <c r="E67" s="26">
        <v>156229.04999999999</v>
      </c>
      <c r="F67" s="26">
        <f t="shared" si="1"/>
        <v>243770.95</v>
      </c>
    </row>
    <row r="68" spans="1:6" ht="22.5">
      <c r="A68" s="89" t="s">
        <v>126</v>
      </c>
      <c r="B68" s="51" t="s">
        <v>30</v>
      </c>
      <c r="C68" s="90" t="s">
        <v>127</v>
      </c>
      <c r="D68" s="26">
        <v>2550000</v>
      </c>
      <c r="E68" s="26">
        <v>822690.65</v>
      </c>
      <c r="F68" s="26">
        <f t="shared" si="1"/>
        <v>1727309.35</v>
      </c>
    </row>
    <row r="69" spans="1:6">
      <c r="A69" s="89" t="s">
        <v>128</v>
      </c>
      <c r="B69" s="51" t="s">
        <v>30</v>
      </c>
      <c r="C69" s="90" t="s">
        <v>129</v>
      </c>
      <c r="D69" s="26">
        <v>2550000</v>
      </c>
      <c r="E69" s="26">
        <v>822690.65</v>
      </c>
      <c r="F69" s="26">
        <f t="shared" si="1"/>
        <v>1727309.35</v>
      </c>
    </row>
    <row r="70" spans="1:6">
      <c r="A70" s="89" t="s">
        <v>130</v>
      </c>
      <c r="B70" s="51" t="s">
        <v>30</v>
      </c>
      <c r="C70" s="90" t="s">
        <v>131</v>
      </c>
      <c r="D70" s="26">
        <v>2550000</v>
      </c>
      <c r="E70" s="26">
        <v>822690.65</v>
      </c>
      <c r="F70" s="26">
        <f t="shared" si="1"/>
        <v>1727309.35</v>
      </c>
    </row>
    <row r="71" spans="1:6" ht="22.5">
      <c r="A71" s="89" t="s">
        <v>132</v>
      </c>
      <c r="B71" s="51" t="s">
        <v>30</v>
      </c>
      <c r="C71" s="90" t="s">
        <v>133</v>
      </c>
      <c r="D71" s="26">
        <v>2550000</v>
      </c>
      <c r="E71" s="26">
        <v>822690.65</v>
      </c>
      <c r="F71" s="26">
        <f t="shared" si="1"/>
        <v>1727309.35</v>
      </c>
    </row>
    <row r="72" spans="1:6">
      <c r="A72" s="89" t="s">
        <v>134</v>
      </c>
      <c r="B72" s="51" t="s">
        <v>30</v>
      </c>
      <c r="C72" s="90" t="s">
        <v>135</v>
      </c>
      <c r="D72" s="26">
        <v>600000</v>
      </c>
      <c r="E72" s="26" t="s">
        <v>50</v>
      </c>
      <c r="F72" s="26">
        <f t="shared" si="1"/>
        <v>600000</v>
      </c>
    </row>
    <row r="73" spans="1:6" ht="46.5" customHeight="1">
      <c r="A73" s="91" t="s">
        <v>136</v>
      </c>
      <c r="B73" s="51" t="s">
        <v>30</v>
      </c>
      <c r="C73" s="90" t="s">
        <v>137</v>
      </c>
      <c r="D73" s="26">
        <v>600000</v>
      </c>
      <c r="E73" s="26" t="s">
        <v>50</v>
      </c>
      <c r="F73" s="26">
        <f t="shared" si="1"/>
        <v>600000</v>
      </c>
    </row>
    <row r="74" spans="1:6" ht="56.25">
      <c r="A74" s="91" t="s">
        <v>138</v>
      </c>
      <c r="B74" s="51" t="s">
        <v>30</v>
      </c>
      <c r="C74" s="90" t="s">
        <v>139</v>
      </c>
      <c r="D74" s="26">
        <v>600000</v>
      </c>
      <c r="E74" s="26" t="s">
        <v>50</v>
      </c>
      <c r="F74" s="26">
        <f t="shared" si="1"/>
        <v>600000</v>
      </c>
    </row>
    <row r="75" spans="1:6" ht="56.25">
      <c r="A75" s="91" t="s">
        <v>140</v>
      </c>
      <c r="B75" s="51" t="s">
        <v>30</v>
      </c>
      <c r="C75" s="90" t="s">
        <v>141</v>
      </c>
      <c r="D75" s="26">
        <v>600000</v>
      </c>
      <c r="E75" s="26" t="s">
        <v>50</v>
      </c>
      <c r="F75" s="26">
        <f t="shared" si="1"/>
        <v>600000</v>
      </c>
    </row>
    <row r="76" spans="1:6">
      <c r="A76" s="89" t="s">
        <v>142</v>
      </c>
      <c r="B76" s="51" t="s">
        <v>30</v>
      </c>
      <c r="C76" s="90" t="s">
        <v>143</v>
      </c>
      <c r="D76" s="26">
        <v>141000</v>
      </c>
      <c r="E76" s="26">
        <v>21630.93</v>
      </c>
      <c r="F76" s="26">
        <f t="shared" si="1"/>
        <v>119369.07</v>
      </c>
    </row>
    <row r="77" spans="1:6" ht="22.5">
      <c r="A77" s="89" t="s">
        <v>144</v>
      </c>
      <c r="B77" s="51" t="s">
        <v>30</v>
      </c>
      <c r="C77" s="90" t="s">
        <v>145</v>
      </c>
      <c r="D77" s="26">
        <v>141000</v>
      </c>
      <c r="E77" s="26">
        <v>21630.93</v>
      </c>
      <c r="F77" s="26">
        <f t="shared" si="1"/>
        <v>119369.07</v>
      </c>
    </row>
    <row r="78" spans="1:6" ht="33.75">
      <c r="A78" s="89" t="s">
        <v>146</v>
      </c>
      <c r="B78" s="51" t="s">
        <v>30</v>
      </c>
      <c r="C78" s="90" t="s">
        <v>147</v>
      </c>
      <c r="D78" s="26">
        <v>141000</v>
      </c>
      <c r="E78" s="26">
        <v>21630.93</v>
      </c>
      <c r="F78" s="26">
        <f t="shared" si="1"/>
        <v>119369.07</v>
      </c>
    </row>
    <row r="79" spans="1:6">
      <c r="A79" s="89" t="s">
        <v>148</v>
      </c>
      <c r="B79" s="51" t="s">
        <v>30</v>
      </c>
      <c r="C79" s="90" t="s">
        <v>149</v>
      </c>
      <c r="D79" s="26">
        <v>159716450</v>
      </c>
      <c r="E79" s="26">
        <v>35316373.560000002</v>
      </c>
      <c r="F79" s="26">
        <f t="shared" si="1"/>
        <v>124400076.44</v>
      </c>
    </row>
    <row r="80" spans="1:6">
      <c r="A80" s="89" t="s">
        <v>150</v>
      </c>
      <c r="B80" s="51" t="s">
        <v>30</v>
      </c>
      <c r="C80" s="90" t="s">
        <v>151</v>
      </c>
      <c r="D80" s="26">
        <v>1018800</v>
      </c>
      <c r="E80" s="26" t="s">
        <v>50</v>
      </c>
      <c r="F80" s="26">
        <f t="shared" si="1"/>
        <v>1018800</v>
      </c>
    </row>
    <row r="81" spans="1:6" ht="15" customHeight="1">
      <c r="A81" s="89" t="s">
        <v>152</v>
      </c>
      <c r="B81" s="51" t="s">
        <v>30</v>
      </c>
      <c r="C81" s="90" t="s">
        <v>153</v>
      </c>
      <c r="D81" s="26">
        <v>1018800</v>
      </c>
      <c r="E81" s="26" t="s">
        <v>50</v>
      </c>
      <c r="F81" s="26">
        <f t="shared" si="1"/>
        <v>1018800</v>
      </c>
    </row>
    <row r="82" spans="1:6" ht="22.5">
      <c r="A82" s="89" t="s">
        <v>154</v>
      </c>
      <c r="B82" s="51" t="s">
        <v>30</v>
      </c>
      <c r="C82" s="90" t="s">
        <v>155</v>
      </c>
      <c r="D82" s="26">
        <v>1018800</v>
      </c>
      <c r="E82" s="26" t="s">
        <v>50</v>
      </c>
      <c r="F82" s="26">
        <f t="shared" si="1"/>
        <v>1018800</v>
      </c>
    </row>
    <row r="83" spans="1:6" ht="22.5">
      <c r="A83" s="89" t="s">
        <v>156</v>
      </c>
      <c r="B83" s="51" t="s">
        <v>30</v>
      </c>
      <c r="C83" s="90" t="s">
        <v>157</v>
      </c>
      <c r="D83" s="26">
        <v>138825330</v>
      </c>
      <c r="E83" s="26">
        <v>18266373.559999999</v>
      </c>
      <c r="F83" s="26">
        <f t="shared" si="1"/>
        <v>120558956.44</v>
      </c>
    </row>
    <row r="84" spans="1:6">
      <c r="A84" s="89" t="s">
        <v>158</v>
      </c>
      <c r="B84" s="51" t="s">
        <v>30</v>
      </c>
      <c r="C84" s="90" t="s">
        <v>159</v>
      </c>
      <c r="D84" s="26">
        <v>26255460</v>
      </c>
      <c r="E84" s="26">
        <v>15753276</v>
      </c>
      <c r="F84" s="26">
        <f t="shared" si="1"/>
        <v>10502184</v>
      </c>
    </row>
    <row r="85" spans="1:6" ht="22.5">
      <c r="A85" s="89" t="s">
        <v>160</v>
      </c>
      <c r="B85" s="51" t="s">
        <v>30</v>
      </c>
      <c r="C85" s="90" t="s">
        <v>161</v>
      </c>
      <c r="D85" s="26">
        <v>26255460</v>
      </c>
      <c r="E85" s="26">
        <v>15753276</v>
      </c>
      <c r="F85" s="26">
        <f t="shared" ref="F85:F116" si="2">IF(OR(D85="-",IF(E85="-",0,E85)&gt;=IF(D85="-",0,D85)),"-",IF(D85="-",0,D85)-IF(E85="-",0,E85))</f>
        <v>10502184</v>
      </c>
    </row>
    <row r="86" spans="1:6" ht="22.5">
      <c r="A86" s="89" t="s">
        <v>162</v>
      </c>
      <c r="B86" s="51" t="s">
        <v>30</v>
      </c>
      <c r="C86" s="90" t="s">
        <v>163</v>
      </c>
      <c r="D86" s="26">
        <v>26255460</v>
      </c>
      <c r="E86" s="26">
        <v>15753276</v>
      </c>
      <c r="F86" s="26">
        <f t="shared" si="2"/>
        <v>10502184</v>
      </c>
    </row>
    <row r="87" spans="1:6" ht="22.5">
      <c r="A87" s="89" t="s">
        <v>164</v>
      </c>
      <c r="B87" s="51" t="s">
        <v>30</v>
      </c>
      <c r="C87" s="90" t="s">
        <v>165</v>
      </c>
      <c r="D87" s="26">
        <v>108861330</v>
      </c>
      <c r="E87" s="26">
        <v>578710</v>
      </c>
      <c r="F87" s="26">
        <f t="shared" si="2"/>
        <v>108282620</v>
      </c>
    </row>
    <row r="88" spans="1:6" ht="22.5">
      <c r="A88" s="89" t="s">
        <v>166</v>
      </c>
      <c r="B88" s="51" t="s">
        <v>30</v>
      </c>
      <c r="C88" s="90" t="s">
        <v>167</v>
      </c>
      <c r="D88" s="26">
        <v>85000000</v>
      </c>
      <c r="E88" s="26" t="s">
        <v>50</v>
      </c>
      <c r="F88" s="26">
        <f t="shared" si="2"/>
        <v>85000000</v>
      </c>
    </row>
    <row r="89" spans="1:6" ht="22.5">
      <c r="A89" s="89" t="s">
        <v>168</v>
      </c>
      <c r="B89" s="51" t="s">
        <v>30</v>
      </c>
      <c r="C89" s="90" t="s">
        <v>169</v>
      </c>
      <c r="D89" s="26">
        <v>85000000</v>
      </c>
      <c r="E89" s="26" t="s">
        <v>50</v>
      </c>
      <c r="F89" s="26">
        <f t="shared" si="2"/>
        <v>85000000</v>
      </c>
    </row>
    <row r="90" spans="1:6" ht="45.75" customHeight="1">
      <c r="A90" s="91" t="s">
        <v>170</v>
      </c>
      <c r="B90" s="51" t="s">
        <v>30</v>
      </c>
      <c r="C90" s="90" t="s">
        <v>171</v>
      </c>
      <c r="D90" s="26">
        <v>169400</v>
      </c>
      <c r="E90" s="26" t="s">
        <v>50</v>
      </c>
      <c r="F90" s="26">
        <f t="shared" si="2"/>
        <v>169400</v>
      </c>
    </row>
    <row r="91" spans="1:6" ht="56.25">
      <c r="A91" s="91" t="s">
        <v>172</v>
      </c>
      <c r="B91" s="51" t="s">
        <v>30</v>
      </c>
      <c r="C91" s="90" t="s">
        <v>173</v>
      </c>
      <c r="D91" s="26">
        <v>169400</v>
      </c>
      <c r="E91" s="26" t="s">
        <v>50</v>
      </c>
      <c r="F91" s="26">
        <f t="shared" si="2"/>
        <v>169400</v>
      </c>
    </row>
    <row r="92" spans="1:6" ht="22.5">
      <c r="A92" s="89" t="s">
        <v>174</v>
      </c>
      <c r="B92" s="51" t="s">
        <v>30</v>
      </c>
      <c r="C92" s="90" t="s">
        <v>175</v>
      </c>
      <c r="D92" s="26">
        <v>17951000</v>
      </c>
      <c r="E92" s="26" t="s">
        <v>50</v>
      </c>
      <c r="F92" s="26">
        <f t="shared" si="2"/>
        <v>17951000</v>
      </c>
    </row>
    <row r="93" spans="1:6" ht="22.5">
      <c r="A93" s="89" t="s">
        <v>176</v>
      </c>
      <c r="B93" s="51" t="s">
        <v>30</v>
      </c>
      <c r="C93" s="90" t="s">
        <v>177</v>
      </c>
      <c r="D93" s="26">
        <v>17951000</v>
      </c>
      <c r="E93" s="26" t="s">
        <v>50</v>
      </c>
      <c r="F93" s="26">
        <f t="shared" si="2"/>
        <v>17951000</v>
      </c>
    </row>
    <row r="94" spans="1:6">
      <c r="A94" s="89" t="s">
        <v>178</v>
      </c>
      <c r="B94" s="51" t="s">
        <v>30</v>
      </c>
      <c r="C94" s="90" t="s">
        <v>179</v>
      </c>
      <c r="D94" s="26">
        <v>5740930</v>
      </c>
      <c r="E94" s="26">
        <v>578710</v>
      </c>
      <c r="F94" s="26">
        <f t="shared" si="2"/>
        <v>5162220</v>
      </c>
    </row>
    <row r="95" spans="1:6">
      <c r="A95" s="89" t="s">
        <v>180</v>
      </c>
      <c r="B95" s="51" t="s">
        <v>30</v>
      </c>
      <c r="C95" s="90" t="s">
        <v>181</v>
      </c>
      <c r="D95" s="26">
        <v>5740930</v>
      </c>
      <c r="E95" s="26">
        <v>578710</v>
      </c>
      <c r="F95" s="26">
        <f t="shared" si="2"/>
        <v>5162220</v>
      </c>
    </row>
    <row r="96" spans="1:6">
      <c r="A96" s="89" t="s">
        <v>182</v>
      </c>
      <c r="B96" s="51" t="s">
        <v>30</v>
      </c>
      <c r="C96" s="90" t="s">
        <v>183</v>
      </c>
      <c r="D96" s="26">
        <v>808540</v>
      </c>
      <c r="E96" s="26">
        <v>407790</v>
      </c>
      <c r="F96" s="26">
        <f t="shared" si="2"/>
        <v>400750</v>
      </c>
    </row>
    <row r="97" spans="1:6" ht="22.5">
      <c r="A97" s="89" t="s">
        <v>184</v>
      </c>
      <c r="B97" s="51" t="s">
        <v>30</v>
      </c>
      <c r="C97" s="90" t="s">
        <v>185</v>
      </c>
      <c r="D97" s="26">
        <v>7040</v>
      </c>
      <c r="E97" s="26">
        <v>7040</v>
      </c>
      <c r="F97" s="26" t="str">
        <f t="shared" si="2"/>
        <v>-</v>
      </c>
    </row>
    <row r="98" spans="1:6" ht="22.5">
      <c r="A98" s="89" t="s">
        <v>186</v>
      </c>
      <c r="B98" s="51" t="s">
        <v>30</v>
      </c>
      <c r="C98" s="90" t="s">
        <v>187</v>
      </c>
      <c r="D98" s="26">
        <v>7040</v>
      </c>
      <c r="E98" s="26">
        <v>7040</v>
      </c>
      <c r="F98" s="26" t="str">
        <f t="shared" si="2"/>
        <v>-</v>
      </c>
    </row>
    <row r="99" spans="1:6" ht="22.5">
      <c r="A99" s="89" t="s">
        <v>188</v>
      </c>
      <c r="B99" s="51" t="s">
        <v>30</v>
      </c>
      <c r="C99" s="90" t="s">
        <v>189</v>
      </c>
      <c r="D99" s="26">
        <v>801500</v>
      </c>
      <c r="E99" s="26">
        <v>400750</v>
      </c>
      <c r="F99" s="26">
        <f t="shared" si="2"/>
        <v>400750</v>
      </c>
    </row>
    <row r="100" spans="1:6" ht="22.5">
      <c r="A100" s="89" t="s">
        <v>190</v>
      </c>
      <c r="B100" s="51" t="s">
        <v>30</v>
      </c>
      <c r="C100" s="90" t="s">
        <v>191</v>
      </c>
      <c r="D100" s="26">
        <v>801500</v>
      </c>
      <c r="E100" s="26">
        <v>400750</v>
      </c>
      <c r="F100" s="26">
        <f t="shared" si="2"/>
        <v>400750</v>
      </c>
    </row>
    <row r="101" spans="1:6">
      <c r="A101" s="89" t="s">
        <v>192</v>
      </c>
      <c r="B101" s="51" t="s">
        <v>30</v>
      </c>
      <c r="C101" s="90" t="s">
        <v>193</v>
      </c>
      <c r="D101" s="26">
        <v>2900000</v>
      </c>
      <c r="E101" s="26">
        <v>1526597.56</v>
      </c>
      <c r="F101" s="26">
        <f t="shared" si="2"/>
        <v>1373402.44</v>
      </c>
    </row>
    <row r="102" spans="1:6" ht="33.75">
      <c r="A102" s="89" t="s">
        <v>194</v>
      </c>
      <c r="B102" s="51" t="s">
        <v>30</v>
      </c>
      <c r="C102" s="90" t="s">
        <v>195</v>
      </c>
      <c r="D102" s="26">
        <v>2900000</v>
      </c>
      <c r="E102" s="26">
        <v>1526597.56</v>
      </c>
      <c r="F102" s="26">
        <f t="shared" si="2"/>
        <v>1373402.44</v>
      </c>
    </row>
    <row r="103" spans="1:6" ht="33.75">
      <c r="A103" s="89" t="s">
        <v>196</v>
      </c>
      <c r="B103" s="51" t="s">
        <v>30</v>
      </c>
      <c r="C103" s="90" t="s">
        <v>197</v>
      </c>
      <c r="D103" s="26">
        <v>2900000</v>
      </c>
      <c r="E103" s="26">
        <v>1526597.56</v>
      </c>
      <c r="F103" s="26">
        <f t="shared" si="2"/>
        <v>1373402.44</v>
      </c>
    </row>
    <row r="104" spans="1:6">
      <c r="A104" s="89" t="s">
        <v>198</v>
      </c>
      <c r="B104" s="51" t="s">
        <v>30</v>
      </c>
      <c r="C104" s="90" t="s">
        <v>199</v>
      </c>
      <c r="D104" s="26">
        <v>19872320</v>
      </c>
      <c r="E104" s="26">
        <v>17050000</v>
      </c>
      <c r="F104" s="26">
        <f t="shared" si="2"/>
        <v>2822320</v>
      </c>
    </row>
    <row r="105" spans="1:6">
      <c r="A105" s="89" t="s">
        <v>200</v>
      </c>
      <c r="B105" s="51" t="s">
        <v>30</v>
      </c>
      <c r="C105" s="90" t="s">
        <v>201</v>
      </c>
      <c r="D105" s="26">
        <v>19872320</v>
      </c>
      <c r="E105" s="26">
        <v>17050000</v>
      </c>
      <c r="F105" s="26">
        <f t="shared" si="2"/>
        <v>2822320</v>
      </c>
    </row>
    <row r="106" spans="1:6">
      <c r="A106" s="89" t="s">
        <v>200</v>
      </c>
      <c r="B106" s="51" t="s">
        <v>30</v>
      </c>
      <c r="C106" s="90" t="s">
        <v>202</v>
      </c>
      <c r="D106" s="26">
        <v>19872320</v>
      </c>
      <c r="E106" s="26">
        <v>17050000</v>
      </c>
      <c r="F106" s="26">
        <f t="shared" si="2"/>
        <v>2822320</v>
      </c>
    </row>
    <row r="107" spans="1:6" ht="12.75" customHeight="1">
      <c r="A107" s="12"/>
      <c r="B107" s="8"/>
      <c r="C107" s="8"/>
      <c r="D107" s="85"/>
      <c r="E107" s="85"/>
      <c r="F107" s="85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7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19"/>
  <sheetViews>
    <sheetView showGridLines="0" topLeftCell="A3" workbookViewId="0">
      <selection activeCell="A118" sqref="A118:F119"/>
    </sheetView>
  </sheetViews>
  <sheetFormatPr defaultRowHeight="12.75" customHeight="1"/>
  <cols>
    <col min="1" max="1" width="67.85546875" customWidth="1"/>
    <col min="2" max="2" width="4.28515625" customWidth="1"/>
    <col min="3" max="3" width="21.42578125" customWidth="1"/>
    <col min="4" max="4" width="13.5703125" customWidth="1"/>
    <col min="5" max="5" width="11.28515625" customWidth="1"/>
    <col min="6" max="6" width="14.42578125" customWidth="1"/>
  </cols>
  <sheetData>
    <row r="2" spans="1:6" ht="15" customHeight="1">
      <c r="A2" s="57" t="s">
        <v>203</v>
      </c>
      <c r="B2" s="57"/>
      <c r="C2" s="57"/>
      <c r="D2" s="57"/>
      <c r="E2" s="1"/>
      <c r="F2" s="14" t="s">
        <v>204</v>
      </c>
    </row>
    <row r="3" spans="1:6" ht="13.5" customHeight="1">
      <c r="A3" s="5"/>
      <c r="B3" s="5"/>
      <c r="C3" s="31"/>
      <c r="D3" s="10"/>
      <c r="E3" s="10"/>
      <c r="F3" s="10"/>
    </row>
    <row r="4" spans="1:6" ht="10.15" customHeight="1">
      <c r="A4" s="92" t="s">
        <v>20</v>
      </c>
      <c r="B4" s="93" t="s">
        <v>21</v>
      </c>
      <c r="C4" s="93" t="s">
        <v>205</v>
      </c>
      <c r="D4" s="94" t="s">
        <v>23</v>
      </c>
      <c r="E4" s="95" t="s">
        <v>24</v>
      </c>
      <c r="F4" s="94" t="s">
        <v>25</v>
      </c>
    </row>
    <row r="5" spans="1:6" ht="5.45" customHeight="1">
      <c r="A5" s="92"/>
      <c r="B5" s="93"/>
      <c r="C5" s="93"/>
      <c r="D5" s="94"/>
      <c r="E5" s="95"/>
      <c r="F5" s="94"/>
    </row>
    <row r="6" spans="1:6" ht="9.6" customHeight="1">
      <c r="A6" s="92"/>
      <c r="B6" s="93"/>
      <c r="C6" s="93"/>
      <c r="D6" s="94"/>
      <c r="E6" s="95"/>
      <c r="F6" s="94"/>
    </row>
    <row r="7" spans="1:6" ht="6" customHeight="1">
      <c r="A7" s="92"/>
      <c r="B7" s="93"/>
      <c r="C7" s="93"/>
      <c r="D7" s="94"/>
      <c r="E7" s="95"/>
      <c r="F7" s="94"/>
    </row>
    <row r="8" spans="1:6" ht="6.6" customHeight="1">
      <c r="A8" s="92"/>
      <c r="B8" s="93"/>
      <c r="C8" s="93"/>
      <c r="D8" s="94"/>
      <c r="E8" s="95"/>
      <c r="F8" s="94"/>
    </row>
    <row r="9" spans="1:6" ht="10.9" customHeight="1">
      <c r="A9" s="92"/>
      <c r="B9" s="93"/>
      <c r="C9" s="93"/>
      <c r="D9" s="94"/>
      <c r="E9" s="95"/>
      <c r="F9" s="94"/>
    </row>
    <row r="10" spans="1:6" ht="4.1500000000000004" hidden="1" customHeight="1">
      <c r="A10" s="92"/>
      <c r="B10" s="93"/>
      <c r="C10" s="96"/>
      <c r="D10" s="94"/>
      <c r="E10" s="97"/>
      <c r="F10" s="98"/>
    </row>
    <row r="11" spans="1:6" ht="13.15" hidden="1" customHeight="1">
      <c r="A11" s="92"/>
      <c r="B11" s="93"/>
      <c r="C11" s="96"/>
      <c r="D11" s="94"/>
      <c r="E11" s="97"/>
      <c r="F11" s="98"/>
    </row>
    <row r="12" spans="1:6" ht="13.5" customHeight="1">
      <c r="A12" s="99">
        <v>1</v>
      </c>
      <c r="B12" s="99">
        <v>2</v>
      </c>
      <c r="C12" s="99">
        <v>3</v>
      </c>
      <c r="D12" s="100" t="s">
        <v>26</v>
      </c>
      <c r="E12" s="100" t="s">
        <v>27</v>
      </c>
      <c r="F12" s="100" t="s">
        <v>28</v>
      </c>
    </row>
    <row r="13" spans="1:6">
      <c r="A13" s="101" t="s">
        <v>206</v>
      </c>
      <c r="B13" s="40" t="s">
        <v>207</v>
      </c>
      <c r="C13" s="102" t="s">
        <v>208</v>
      </c>
      <c r="D13" s="41">
        <v>240501000</v>
      </c>
      <c r="E13" s="41">
        <v>41127422.420000002</v>
      </c>
      <c r="F13" s="41">
        <f>IF(OR(D13="-",IF(E13="-",0,E13)&gt;=IF(D13="-",0,D13)),"-",IF(D13="-",0,D13)-IF(E13="-",0,E13))</f>
        <v>199373577.57999998</v>
      </c>
    </row>
    <row r="14" spans="1:6">
      <c r="A14" s="103" t="s">
        <v>32</v>
      </c>
      <c r="B14" s="104"/>
      <c r="C14" s="105"/>
      <c r="D14" s="106"/>
      <c r="E14" s="104"/>
      <c r="F14" s="104"/>
    </row>
    <row r="15" spans="1:6" ht="22.5">
      <c r="A15" s="101" t="s">
        <v>209</v>
      </c>
      <c r="B15" s="40" t="s">
        <v>207</v>
      </c>
      <c r="C15" s="102" t="s">
        <v>210</v>
      </c>
      <c r="D15" s="41">
        <v>2780000</v>
      </c>
      <c r="E15" s="41">
        <v>868638.49</v>
      </c>
      <c r="F15" s="41">
        <f t="shared" ref="F15:F46" si="0">IF(OR(D15="-",IF(E15="-",0,E15)&gt;=IF(D15="-",0,D15)),"-",IF(D15="-",0,D15)-IF(E15="-",0,E15))</f>
        <v>1911361.51</v>
      </c>
    </row>
    <row r="16" spans="1:6" ht="45">
      <c r="A16" s="91" t="s">
        <v>211</v>
      </c>
      <c r="B16" s="51" t="s">
        <v>207</v>
      </c>
      <c r="C16" s="90" t="s">
        <v>212</v>
      </c>
      <c r="D16" s="26">
        <v>2135000</v>
      </c>
      <c r="E16" s="26">
        <v>619676.26</v>
      </c>
      <c r="F16" s="26">
        <f t="shared" si="0"/>
        <v>1515323.74</v>
      </c>
    </row>
    <row r="17" spans="1:6" ht="45">
      <c r="A17" s="91" t="s">
        <v>211</v>
      </c>
      <c r="B17" s="51" t="s">
        <v>207</v>
      </c>
      <c r="C17" s="90" t="s">
        <v>213</v>
      </c>
      <c r="D17" s="26">
        <v>645000</v>
      </c>
      <c r="E17" s="26">
        <v>248962.23</v>
      </c>
      <c r="F17" s="26">
        <f t="shared" si="0"/>
        <v>396037.77</v>
      </c>
    </row>
    <row r="18" spans="1:6" ht="33.75">
      <c r="A18" s="101" t="s">
        <v>214</v>
      </c>
      <c r="B18" s="40" t="s">
        <v>207</v>
      </c>
      <c r="C18" s="102" t="s">
        <v>215</v>
      </c>
      <c r="D18" s="41">
        <v>5613500</v>
      </c>
      <c r="E18" s="41">
        <v>1991714.51</v>
      </c>
      <c r="F18" s="41">
        <f t="shared" si="0"/>
        <v>3621785.49</v>
      </c>
    </row>
    <row r="19" spans="1:6" ht="33.75">
      <c r="A19" s="89" t="s">
        <v>216</v>
      </c>
      <c r="B19" s="51" t="s">
        <v>207</v>
      </c>
      <c r="C19" s="90" t="s">
        <v>217</v>
      </c>
      <c r="D19" s="26">
        <v>990000</v>
      </c>
      <c r="E19" s="26">
        <v>277091.55</v>
      </c>
      <c r="F19" s="26">
        <f t="shared" si="0"/>
        <v>712908.45</v>
      </c>
    </row>
    <row r="20" spans="1:6" ht="33.75">
      <c r="A20" s="89" t="s">
        <v>216</v>
      </c>
      <c r="B20" s="51" t="s">
        <v>207</v>
      </c>
      <c r="C20" s="90" t="s">
        <v>218</v>
      </c>
      <c r="D20" s="26">
        <v>298000</v>
      </c>
      <c r="E20" s="26">
        <v>110135.96</v>
      </c>
      <c r="F20" s="26">
        <f t="shared" si="0"/>
        <v>187864.03999999998</v>
      </c>
    </row>
    <row r="21" spans="1:6" ht="56.25">
      <c r="A21" s="91" t="s">
        <v>219</v>
      </c>
      <c r="B21" s="51" t="s">
        <v>207</v>
      </c>
      <c r="C21" s="90" t="s">
        <v>220</v>
      </c>
      <c r="D21" s="26">
        <v>3120000</v>
      </c>
      <c r="E21" s="26">
        <v>1300000</v>
      </c>
      <c r="F21" s="26">
        <f t="shared" si="0"/>
        <v>1820000</v>
      </c>
    </row>
    <row r="22" spans="1:6" ht="56.25">
      <c r="A22" s="91" t="s">
        <v>219</v>
      </c>
      <c r="B22" s="51" t="s">
        <v>207</v>
      </c>
      <c r="C22" s="90" t="s">
        <v>221</v>
      </c>
      <c r="D22" s="26">
        <v>1200000</v>
      </c>
      <c r="E22" s="26">
        <v>299487</v>
      </c>
      <c r="F22" s="26">
        <f t="shared" si="0"/>
        <v>900513</v>
      </c>
    </row>
    <row r="23" spans="1:6" ht="56.25">
      <c r="A23" s="91" t="s">
        <v>219</v>
      </c>
      <c r="B23" s="51" t="s">
        <v>207</v>
      </c>
      <c r="C23" s="90" t="s">
        <v>222</v>
      </c>
      <c r="D23" s="26">
        <v>5500</v>
      </c>
      <c r="E23" s="26">
        <v>5000</v>
      </c>
      <c r="F23" s="26">
        <f t="shared" si="0"/>
        <v>500</v>
      </c>
    </row>
    <row r="24" spans="1:6" ht="33.75">
      <c r="A24" s="101" t="s">
        <v>223</v>
      </c>
      <c r="B24" s="40" t="s">
        <v>207</v>
      </c>
      <c r="C24" s="102" t="s">
        <v>224</v>
      </c>
      <c r="D24" s="41">
        <v>13392000</v>
      </c>
      <c r="E24" s="41">
        <v>5211088.33</v>
      </c>
      <c r="F24" s="41">
        <f t="shared" si="0"/>
        <v>8180911.6699999999</v>
      </c>
    </row>
    <row r="25" spans="1:6" ht="33.75">
      <c r="A25" s="89" t="s">
        <v>216</v>
      </c>
      <c r="B25" s="51" t="s">
        <v>207</v>
      </c>
      <c r="C25" s="90" t="s">
        <v>225</v>
      </c>
      <c r="D25" s="26">
        <v>9990000</v>
      </c>
      <c r="E25" s="26">
        <v>3720826.76</v>
      </c>
      <c r="F25" s="26">
        <f t="shared" si="0"/>
        <v>6269173.2400000002</v>
      </c>
    </row>
    <row r="26" spans="1:6" ht="33.75">
      <c r="A26" s="89" t="s">
        <v>216</v>
      </c>
      <c r="B26" s="51" t="s">
        <v>207</v>
      </c>
      <c r="C26" s="90" t="s">
        <v>226</v>
      </c>
      <c r="D26" s="26">
        <v>3000000</v>
      </c>
      <c r="E26" s="26">
        <v>1288487.76</v>
      </c>
      <c r="F26" s="26">
        <f t="shared" si="0"/>
        <v>1711512.24</v>
      </c>
    </row>
    <row r="27" spans="1:6" ht="56.25">
      <c r="A27" s="91" t="s">
        <v>227</v>
      </c>
      <c r="B27" s="51" t="s">
        <v>207</v>
      </c>
      <c r="C27" s="90" t="s">
        <v>228</v>
      </c>
      <c r="D27" s="26">
        <v>5000</v>
      </c>
      <c r="E27" s="26" t="s">
        <v>50</v>
      </c>
      <c r="F27" s="26">
        <f t="shared" si="0"/>
        <v>5000</v>
      </c>
    </row>
    <row r="28" spans="1:6" ht="56.25">
      <c r="A28" s="91" t="s">
        <v>227</v>
      </c>
      <c r="B28" s="51" t="s">
        <v>207</v>
      </c>
      <c r="C28" s="90" t="s">
        <v>229</v>
      </c>
      <c r="D28" s="26">
        <v>100000</v>
      </c>
      <c r="E28" s="26">
        <v>46700.76</v>
      </c>
      <c r="F28" s="26">
        <f t="shared" si="0"/>
        <v>53299.24</v>
      </c>
    </row>
    <row r="29" spans="1:6" ht="56.25">
      <c r="A29" s="91" t="s">
        <v>227</v>
      </c>
      <c r="B29" s="51" t="s">
        <v>207</v>
      </c>
      <c r="C29" s="90" t="s">
        <v>230</v>
      </c>
      <c r="D29" s="26">
        <v>297000</v>
      </c>
      <c r="E29" s="26">
        <v>155073.04999999999</v>
      </c>
      <c r="F29" s="26">
        <f t="shared" si="0"/>
        <v>141926.95000000001</v>
      </c>
    </row>
    <row r="30" spans="1:6" ht="22.5">
      <c r="A30" s="101" t="s">
        <v>231</v>
      </c>
      <c r="B30" s="40" t="s">
        <v>207</v>
      </c>
      <c r="C30" s="102" t="s">
        <v>232</v>
      </c>
      <c r="D30" s="41">
        <v>1310000</v>
      </c>
      <c r="E30" s="41">
        <v>460841.58</v>
      </c>
      <c r="F30" s="41">
        <f t="shared" si="0"/>
        <v>849158.41999999993</v>
      </c>
    </row>
    <row r="31" spans="1:6" ht="56.25">
      <c r="A31" s="91" t="s">
        <v>227</v>
      </c>
      <c r="B31" s="51" t="s">
        <v>207</v>
      </c>
      <c r="C31" s="90" t="s">
        <v>233</v>
      </c>
      <c r="D31" s="26">
        <v>20000</v>
      </c>
      <c r="E31" s="26" t="s">
        <v>50</v>
      </c>
      <c r="F31" s="26">
        <f t="shared" si="0"/>
        <v>20000</v>
      </c>
    </row>
    <row r="32" spans="1:6" ht="45">
      <c r="A32" s="91" t="s">
        <v>211</v>
      </c>
      <c r="B32" s="51" t="s">
        <v>207</v>
      </c>
      <c r="C32" s="90" t="s">
        <v>234</v>
      </c>
      <c r="D32" s="26">
        <v>990000</v>
      </c>
      <c r="E32" s="26">
        <v>324779.52000000002</v>
      </c>
      <c r="F32" s="26">
        <f t="shared" si="0"/>
        <v>665220.48</v>
      </c>
    </row>
    <row r="33" spans="1:6" ht="45">
      <c r="A33" s="91" t="s">
        <v>211</v>
      </c>
      <c r="B33" s="51" t="s">
        <v>207</v>
      </c>
      <c r="C33" s="90" t="s">
        <v>235</v>
      </c>
      <c r="D33" s="26">
        <v>300000</v>
      </c>
      <c r="E33" s="26">
        <v>136062.06</v>
      </c>
      <c r="F33" s="26">
        <f t="shared" si="0"/>
        <v>163937.94</v>
      </c>
    </row>
    <row r="34" spans="1:6">
      <c r="A34" s="101" t="s">
        <v>236</v>
      </c>
      <c r="B34" s="40" t="s">
        <v>207</v>
      </c>
      <c r="C34" s="102" t="s">
        <v>237</v>
      </c>
      <c r="D34" s="41">
        <v>500000</v>
      </c>
      <c r="E34" s="41" t="s">
        <v>50</v>
      </c>
      <c r="F34" s="41">
        <f t="shared" si="0"/>
        <v>500000</v>
      </c>
    </row>
    <row r="35" spans="1:6" ht="56.25">
      <c r="A35" s="91" t="s">
        <v>238</v>
      </c>
      <c r="B35" s="51" t="s">
        <v>207</v>
      </c>
      <c r="C35" s="90" t="s">
        <v>239</v>
      </c>
      <c r="D35" s="26">
        <v>500000</v>
      </c>
      <c r="E35" s="26" t="s">
        <v>50</v>
      </c>
      <c r="F35" s="26">
        <f t="shared" si="0"/>
        <v>500000</v>
      </c>
    </row>
    <row r="36" spans="1:6">
      <c r="A36" s="101" t="s">
        <v>240</v>
      </c>
      <c r="B36" s="40" t="s">
        <v>207</v>
      </c>
      <c r="C36" s="102" t="s">
        <v>241</v>
      </c>
      <c r="D36" s="41">
        <v>28986710</v>
      </c>
      <c r="E36" s="41">
        <v>11263905.93</v>
      </c>
      <c r="F36" s="41">
        <f t="shared" si="0"/>
        <v>17722804.07</v>
      </c>
    </row>
    <row r="37" spans="1:6" ht="56.25">
      <c r="A37" s="91" t="s">
        <v>238</v>
      </c>
      <c r="B37" s="51" t="s">
        <v>207</v>
      </c>
      <c r="C37" s="90" t="s">
        <v>242</v>
      </c>
      <c r="D37" s="26">
        <v>3500</v>
      </c>
      <c r="E37" s="26" t="s">
        <v>50</v>
      </c>
      <c r="F37" s="26">
        <f t="shared" si="0"/>
        <v>3500</v>
      </c>
    </row>
    <row r="38" spans="1:6" ht="56.25">
      <c r="A38" s="91" t="s">
        <v>238</v>
      </c>
      <c r="B38" s="51" t="s">
        <v>207</v>
      </c>
      <c r="C38" s="90" t="s">
        <v>243</v>
      </c>
      <c r="D38" s="26">
        <v>771000</v>
      </c>
      <c r="E38" s="26">
        <v>313676</v>
      </c>
      <c r="F38" s="26">
        <f t="shared" si="0"/>
        <v>457324</v>
      </c>
    </row>
    <row r="39" spans="1:6" ht="56.25">
      <c r="A39" s="91" t="s">
        <v>238</v>
      </c>
      <c r="B39" s="51" t="s">
        <v>207</v>
      </c>
      <c r="C39" s="90" t="s">
        <v>244</v>
      </c>
      <c r="D39" s="26">
        <v>19388</v>
      </c>
      <c r="E39" s="26">
        <v>19388</v>
      </c>
      <c r="F39" s="26" t="str">
        <f t="shared" si="0"/>
        <v>-</v>
      </c>
    </row>
    <row r="40" spans="1:6" ht="56.25">
      <c r="A40" s="91" t="s">
        <v>238</v>
      </c>
      <c r="B40" s="51" t="s">
        <v>207</v>
      </c>
      <c r="C40" s="90" t="s">
        <v>245</v>
      </c>
      <c r="D40" s="26">
        <v>166012</v>
      </c>
      <c r="E40" s="26">
        <v>11026.65</v>
      </c>
      <c r="F40" s="26">
        <f t="shared" si="0"/>
        <v>154985.35</v>
      </c>
    </row>
    <row r="41" spans="1:6" ht="56.25">
      <c r="A41" s="91" t="s">
        <v>238</v>
      </c>
      <c r="B41" s="51" t="s">
        <v>207</v>
      </c>
      <c r="C41" s="90" t="s">
        <v>246</v>
      </c>
      <c r="D41" s="26">
        <v>8000</v>
      </c>
      <c r="E41" s="26">
        <v>8000</v>
      </c>
      <c r="F41" s="26" t="str">
        <f t="shared" si="0"/>
        <v>-</v>
      </c>
    </row>
    <row r="42" spans="1:6" ht="56.25">
      <c r="A42" s="91" t="s">
        <v>238</v>
      </c>
      <c r="B42" s="51" t="s">
        <v>207</v>
      </c>
      <c r="C42" s="90" t="s">
        <v>247</v>
      </c>
      <c r="D42" s="26">
        <v>97880</v>
      </c>
      <c r="E42" s="26">
        <v>97801.32</v>
      </c>
      <c r="F42" s="26">
        <f t="shared" si="0"/>
        <v>78.679999999993015</v>
      </c>
    </row>
    <row r="43" spans="1:6" ht="45">
      <c r="A43" s="91" t="s">
        <v>248</v>
      </c>
      <c r="B43" s="51" t="s">
        <v>207</v>
      </c>
      <c r="C43" s="90" t="s">
        <v>249</v>
      </c>
      <c r="D43" s="26">
        <v>100000</v>
      </c>
      <c r="E43" s="26">
        <v>40954.42</v>
      </c>
      <c r="F43" s="26">
        <f t="shared" si="0"/>
        <v>59045.58</v>
      </c>
    </row>
    <row r="44" spans="1:6" ht="45">
      <c r="A44" s="91" t="s">
        <v>248</v>
      </c>
      <c r="B44" s="51" t="s">
        <v>207</v>
      </c>
      <c r="C44" s="90" t="s">
        <v>250</v>
      </c>
      <c r="D44" s="26">
        <v>8359330</v>
      </c>
      <c r="E44" s="26">
        <v>2872917.65</v>
      </c>
      <c r="F44" s="26">
        <f t="shared" si="0"/>
        <v>5486412.3499999996</v>
      </c>
    </row>
    <row r="45" spans="1:6" ht="45">
      <c r="A45" s="91" t="s">
        <v>248</v>
      </c>
      <c r="B45" s="51" t="s">
        <v>207</v>
      </c>
      <c r="C45" s="90" t="s">
        <v>251</v>
      </c>
      <c r="D45" s="26">
        <v>700000</v>
      </c>
      <c r="E45" s="26">
        <v>667379.43000000005</v>
      </c>
      <c r="F45" s="26">
        <f t="shared" si="0"/>
        <v>32620.569999999949</v>
      </c>
    </row>
    <row r="46" spans="1:6" ht="45">
      <c r="A46" s="91" t="s">
        <v>248</v>
      </c>
      <c r="B46" s="51" t="s">
        <v>207</v>
      </c>
      <c r="C46" s="90" t="s">
        <v>252</v>
      </c>
      <c r="D46" s="26">
        <v>126600</v>
      </c>
      <c r="E46" s="26">
        <v>7866.3</v>
      </c>
      <c r="F46" s="26">
        <f t="shared" si="0"/>
        <v>118733.7</v>
      </c>
    </row>
    <row r="47" spans="1:6" ht="45">
      <c r="A47" s="91" t="s">
        <v>248</v>
      </c>
      <c r="B47" s="51" t="s">
        <v>207</v>
      </c>
      <c r="C47" s="90" t="s">
        <v>253</v>
      </c>
      <c r="D47" s="26">
        <v>5000</v>
      </c>
      <c r="E47" s="26">
        <v>3000</v>
      </c>
      <c r="F47" s="26">
        <f t="shared" ref="F47:F78" si="1">IF(OR(D47="-",IF(E47="-",0,E47)&gt;=IF(D47="-",0,D47)),"-",IF(D47="-",0,D47)-IF(E47="-",0,E47))</f>
        <v>2000</v>
      </c>
    </row>
    <row r="48" spans="1:6" ht="45">
      <c r="A48" s="91" t="s">
        <v>248</v>
      </c>
      <c r="B48" s="51" t="s">
        <v>207</v>
      </c>
      <c r="C48" s="90" t="s">
        <v>254</v>
      </c>
      <c r="D48" s="26">
        <v>30000</v>
      </c>
      <c r="E48" s="26">
        <v>22985.43</v>
      </c>
      <c r="F48" s="26">
        <f t="shared" si="1"/>
        <v>7014.57</v>
      </c>
    </row>
    <row r="49" spans="1:6" ht="56.25">
      <c r="A49" s="91" t="s">
        <v>238</v>
      </c>
      <c r="B49" s="51" t="s">
        <v>207</v>
      </c>
      <c r="C49" s="90" t="s">
        <v>255</v>
      </c>
      <c r="D49" s="26">
        <v>1100000</v>
      </c>
      <c r="E49" s="26">
        <v>7300</v>
      </c>
      <c r="F49" s="26">
        <f t="shared" si="1"/>
        <v>1092700</v>
      </c>
    </row>
    <row r="50" spans="1:6" ht="56.25">
      <c r="A50" s="91" t="s">
        <v>238</v>
      </c>
      <c r="B50" s="51" t="s">
        <v>207</v>
      </c>
      <c r="C50" s="90" t="s">
        <v>256</v>
      </c>
      <c r="D50" s="26">
        <v>280000</v>
      </c>
      <c r="E50" s="26">
        <v>154869</v>
      </c>
      <c r="F50" s="26">
        <f t="shared" si="1"/>
        <v>125131</v>
      </c>
    </row>
    <row r="51" spans="1:6" ht="56.25">
      <c r="A51" s="91" t="s">
        <v>238</v>
      </c>
      <c r="B51" s="51" t="s">
        <v>207</v>
      </c>
      <c r="C51" s="90" t="s">
        <v>257</v>
      </c>
      <c r="D51" s="26">
        <v>520000</v>
      </c>
      <c r="E51" s="26">
        <v>270875.5</v>
      </c>
      <c r="F51" s="26">
        <f t="shared" si="1"/>
        <v>249124.5</v>
      </c>
    </row>
    <row r="52" spans="1:6" ht="45">
      <c r="A52" s="91" t="s">
        <v>248</v>
      </c>
      <c r="B52" s="51" t="s">
        <v>207</v>
      </c>
      <c r="C52" s="90" t="s">
        <v>258</v>
      </c>
      <c r="D52" s="26">
        <v>850000</v>
      </c>
      <c r="E52" s="26">
        <v>365966.9</v>
      </c>
      <c r="F52" s="26">
        <f t="shared" si="1"/>
        <v>484033.1</v>
      </c>
    </row>
    <row r="53" spans="1:6" ht="45">
      <c r="A53" s="91" t="s">
        <v>248</v>
      </c>
      <c r="B53" s="51" t="s">
        <v>207</v>
      </c>
      <c r="C53" s="90" t="s">
        <v>259</v>
      </c>
      <c r="D53" s="26">
        <v>185000</v>
      </c>
      <c r="E53" s="26">
        <v>82000</v>
      </c>
      <c r="F53" s="26">
        <f t="shared" si="1"/>
        <v>103000</v>
      </c>
    </row>
    <row r="54" spans="1:6" ht="45">
      <c r="A54" s="91" t="s">
        <v>248</v>
      </c>
      <c r="B54" s="51" t="s">
        <v>207</v>
      </c>
      <c r="C54" s="90" t="s">
        <v>260</v>
      </c>
      <c r="D54" s="26">
        <v>11080000</v>
      </c>
      <c r="E54" s="26">
        <v>4599232.0199999996</v>
      </c>
      <c r="F54" s="26">
        <f t="shared" si="1"/>
        <v>6480767.9800000004</v>
      </c>
    </row>
    <row r="55" spans="1:6" ht="45">
      <c r="A55" s="91" t="s">
        <v>248</v>
      </c>
      <c r="B55" s="51" t="s">
        <v>207</v>
      </c>
      <c r="C55" s="90" t="s">
        <v>261</v>
      </c>
      <c r="D55" s="26">
        <v>4200000</v>
      </c>
      <c r="E55" s="26">
        <v>1593667.31</v>
      </c>
      <c r="F55" s="26">
        <f t="shared" si="1"/>
        <v>2606332.69</v>
      </c>
    </row>
    <row r="56" spans="1:6" ht="56.25">
      <c r="A56" s="91" t="s">
        <v>238</v>
      </c>
      <c r="B56" s="51" t="s">
        <v>207</v>
      </c>
      <c r="C56" s="90" t="s">
        <v>262</v>
      </c>
      <c r="D56" s="26">
        <v>385000</v>
      </c>
      <c r="E56" s="26">
        <v>125000</v>
      </c>
      <c r="F56" s="26">
        <f t="shared" si="1"/>
        <v>260000</v>
      </c>
    </row>
    <row r="57" spans="1:6">
      <c r="A57" s="101" t="s">
        <v>263</v>
      </c>
      <c r="B57" s="40" t="s">
        <v>207</v>
      </c>
      <c r="C57" s="102" t="s">
        <v>264</v>
      </c>
      <c r="D57" s="41">
        <v>801500</v>
      </c>
      <c r="E57" s="41">
        <v>315794.62</v>
      </c>
      <c r="F57" s="41">
        <f t="shared" si="1"/>
        <v>485705.38</v>
      </c>
    </row>
    <row r="58" spans="1:6" ht="33.75">
      <c r="A58" s="89" t="s">
        <v>265</v>
      </c>
      <c r="B58" s="51" t="s">
        <v>207</v>
      </c>
      <c r="C58" s="90" t="s">
        <v>266</v>
      </c>
      <c r="D58" s="26">
        <v>580807</v>
      </c>
      <c r="E58" s="26">
        <v>240469.26</v>
      </c>
      <c r="F58" s="26">
        <f t="shared" si="1"/>
        <v>340337.74</v>
      </c>
    </row>
    <row r="59" spans="1:6" ht="33.75">
      <c r="A59" s="89" t="s">
        <v>265</v>
      </c>
      <c r="B59" s="51" t="s">
        <v>207</v>
      </c>
      <c r="C59" s="90" t="s">
        <v>267</v>
      </c>
      <c r="D59" s="26">
        <v>50693</v>
      </c>
      <c r="E59" s="26">
        <v>3960</v>
      </c>
      <c r="F59" s="26">
        <f t="shared" si="1"/>
        <v>46733</v>
      </c>
    </row>
    <row r="60" spans="1:6" ht="33.75">
      <c r="A60" s="89" t="s">
        <v>265</v>
      </c>
      <c r="B60" s="51" t="s">
        <v>207</v>
      </c>
      <c r="C60" s="90" t="s">
        <v>268</v>
      </c>
      <c r="D60" s="26">
        <v>170000</v>
      </c>
      <c r="E60" s="26">
        <v>71365.36</v>
      </c>
      <c r="F60" s="26">
        <f t="shared" si="1"/>
        <v>98634.64</v>
      </c>
    </row>
    <row r="61" spans="1:6">
      <c r="A61" s="101" t="s">
        <v>269</v>
      </c>
      <c r="B61" s="40" t="s">
        <v>207</v>
      </c>
      <c r="C61" s="102" t="s">
        <v>270</v>
      </c>
      <c r="D61" s="41">
        <v>127500</v>
      </c>
      <c r="E61" s="41">
        <v>58000</v>
      </c>
      <c r="F61" s="41">
        <f t="shared" si="1"/>
        <v>69500</v>
      </c>
    </row>
    <row r="62" spans="1:6" ht="45">
      <c r="A62" s="91" t="s">
        <v>248</v>
      </c>
      <c r="B62" s="51" t="s">
        <v>207</v>
      </c>
      <c r="C62" s="90" t="s">
        <v>271</v>
      </c>
      <c r="D62" s="26">
        <v>67500</v>
      </c>
      <c r="E62" s="26">
        <v>58000</v>
      </c>
      <c r="F62" s="26">
        <f t="shared" si="1"/>
        <v>9500</v>
      </c>
    </row>
    <row r="63" spans="1:6" ht="45">
      <c r="A63" s="91" t="s">
        <v>248</v>
      </c>
      <c r="B63" s="51" t="s">
        <v>207</v>
      </c>
      <c r="C63" s="90" t="s">
        <v>272</v>
      </c>
      <c r="D63" s="26">
        <v>60000</v>
      </c>
      <c r="E63" s="26" t="s">
        <v>50</v>
      </c>
      <c r="F63" s="26">
        <f t="shared" si="1"/>
        <v>60000</v>
      </c>
    </row>
    <row r="64" spans="1:6" ht="22.5">
      <c r="A64" s="101" t="s">
        <v>273</v>
      </c>
      <c r="B64" s="40" t="s">
        <v>207</v>
      </c>
      <c r="C64" s="102" t="s">
        <v>274</v>
      </c>
      <c r="D64" s="41">
        <v>770040</v>
      </c>
      <c r="E64" s="41">
        <v>52204.5</v>
      </c>
      <c r="F64" s="41">
        <f t="shared" si="1"/>
        <v>717835.5</v>
      </c>
    </row>
    <row r="65" spans="1:6" ht="45">
      <c r="A65" s="91" t="s">
        <v>248</v>
      </c>
      <c r="B65" s="51" t="s">
        <v>207</v>
      </c>
      <c r="C65" s="90" t="s">
        <v>275</v>
      </c>
      <c r="D65" s="26">
        <v>688000</v>
      </c>
      <c r="E65" s="26">
        <v>12168</v>
      </c>
      <c r="F65" s="26">
        <f t="shared" si="1"/>
        <v>675832</v>
      </c>
    </row>
    <row r="66" spans="1:6" ht="45">
      <c r="A66" s="91" t="s">
        <v>248</v>
      </c>
      <c r="B66" s="51" t="s">
        <v>207</v>
      </c>
      <c r="C66" s="90" t="s">
        <v>276</v>
      </c>
      <c r="D66" s="26">
        <v>65000</v>
      </c>
      <c r="E66" s="26">
        <v>40036.5</v>
      </c>
      <c r="F66" s="26">
        <f t="shared" si="1"/>
        <v>24963.5</v>
      </c>
    </row>
    <row r="67" spans="1:6" ht="45">
      <c r="A67" s="91" t="s">
        <v>248</v>
      </c>
      <c r="B67" s="51" t="s">
        <v>207</v>
      </c>
      <c r="C67" s="90" t="s">
        <v>277</v>
      </c>
      <c r="D67" s="26">
        <v>10000</v>
      </c>
      <c r="E67" s="26" t="s">
        <v>50</v>
      </c>
      <c r="F67" s="26">
        <f t="shared" si="1"/>
        <v>10000</v>
      </c>
    </row>
    <row r="68" spans="1:6">
      <c r="A68" s="89" t="s">
        <v>278</v>
      </c>
      <c r="B68" s="51" t="s">
        <v>207</v>
      </c>
      <c r="C68" s="90" t="s">
        <v>279</v>
      </c>
      <c r="D68" s="26">
        <v>7040</v>
      </c>
      <c r="E68" s="26" t="s">
        <v>50</v>
      </c>
      <c r="F68" s="26">
        <f t="shared" si="1"/>
        <v>7040</v>
      </c>
    </row>
    <row r="69" spans="1:6">
      <c r="A69" s="101" t="s">
        <v>280</v>
      </c>
      <c r="B69" s="40" t="s">
        <v>207</v>
      </c>
      <c r="C69" s="102" t="s">
        <v>281</v>
      </c>
      <c r="D69" s="41">
        <v>30000</v>
      </c>
      <c r="E69" s="41" t="s">
        <v>50</v>
      </c>
      <c r="F69" s="41">
        <f t="shared" si="1"/>
        <v>30000</v>
      </c>
    </row>
    <row r="70" spans="1:6" ht="56.25">
      <c r="A70" s="91" t="s">
        <v>238</v>
      </c>
      <c r="B70" s="51" t="s">
        <v>207</v>
      </c>
      <c r="C70" s="90" t="s">
        <v>282</v>
      </c>
      <c r="D70" s="26">
        <v>30000</v>
      </c>
      <c r="E70" s="26" t="s">
        <v>50</v>
      </c>
      <c r="F70" s="26">
        <f t="shared" si="1"/>
        <v>30000</v>
      </c>
    </row>
    <row r="71" spans="1:6">
      <c r="A71" s="101" t="s">
        <v>283</v>
      </c>
      <c r="B71" s="40" t="s">
        <v>207</v>
      </c>
      <c r="C71" s="102" t="s">
        <v>284</v>
      </c>
      <c r="D71" s="41">
        <v>5000000</v>
      </c>
      <c r="E71" s="41">
        <v>156602.4</v>
      </c>
      <c r="F71" s="41">
        <f t="shared" si="1"/>
        <v>4843397.5999999996</v>
      </c>
    </row>
    <row r="72" spans="1:6" ht="45">
      <c r="A72" s="91" t="s">
        <v>248</v>
      </c>
      <c r="B72" s="51" t="s">
        <v>207</v>
      </c>
      <c r="C72" s="90" t="s">
        <v>285</v>
      </c>
      <c r="D72" s="26">
        <v>4327951.5199999996</v>
      </c>
      <c r="E72" s="26">
        <v>156602.4</v>
      </c>
      <c r="F72" s="26">
        <f t="shared" si="1"/>
        <v>4171349.1199999996</v>
      </c>
    </row>
    <row r="73" spans="1:6" ht="22.5">
      <c r="A73" s="89" t="s">
        <v>286</v>
      </c>
      <c r="B73" s="51" t="s">
        <v>207</v>
      </c>
      <c r="C73" s="90" t="s">
        <v>287</v>
      </c>
      <c r="D73" s="26">
        <v>672048.48</v>
      </c>
      <c r="E73" s="26" t="s">
        <v>50</v>
      </c>
      <c r="F73" s="26">
        <f t="shared" si="1"/>
        <v>672048.48</v>
      </c>
    </row>
    <row r="74" spans="1:6">
      <c r="A74" s="101" t="s">
        <v>288</v>
      </c>
      <c r="B74" s="40" t="s">
        <v>207</v>
      </c>
      <c r="C74" s="102" t="s">
        <v>289</v>
      </c>
      <c r="D74" s="41">
        <v>300000</v>
      </c>
      <c r="E74" s="41">
        <v>229600</v>
      </c>
      <c r="F74" s="41">
        <f t="shared" si="1"/>
        <v>70400</v>
      </c>
    </row>
    <row r="75" spans="1:6" ht="56.25">
      <c r="A75" s="91" t="s">
        <v>238</v>
      </c>
      <c r="B75" s="51" t="s">
        <v>207</v>
      </c>
      <c r="C75" s="90" t="s">
        <v>290</v>
      </c>
      <c r="D75" s="26">
        <v>100000</v>
      </c>
      <c r="E75" s="26">
        <v>96600</v>
      </c>
      <c r="F75" s="26">
        <f t="shared" si="1"/>
        <v>3400</v>
      </c>
    </row>
    <row r="76" spans="1:6" ht="45">
      <c r="A76" s="91" t="s">
        <v>248</v>
      </c>
      <c r="B76" s="51" t="s">
        <v>207</v>
      </c>
      <c r="C76" s="90" t="s">
        <v>291</v>
      </c>
      <c r="D76" s="26">
        <v>200000</v>
      </c>
      <c r="E76" s="26">
        <v>133000</v>
      </c>
      <c r="F76" s="26">
        <f t="shared" si="1"/>
        <v>67000</v>
      </c>
    </row>
    <row r="77" spans="1:6">
      <c r="A77" s="101" t="s">
        <v>292</v>
      </c>
      <c r="B77" s="40" t="s">
        <v>207</v>
      </c>
      <c r="C77" s="102" t="s">
        <v>293</v>
      </c>
      <c r="D77" s="41">
        <v>400000</v>
      </c>
      <c r="E77" s="41">
        <v>215709.74</v>
      </c>
      <c r="F77" s="41">
        <f t="shared" si="1"/>
        <v>184290.26</v>
      </c>
    </row>
    <row r="78" spans="1:6" ht="56.25">
      <c r="A78" s="91" t="s">
        <v>238</v>
      </c>
      <c r="B78" s="51" t="s">
        <v>207</v>
      </c>
      <c r="C78" s="90" t="s">
        <v>294</v>
      </c>
      <c r="D78" s="26">
        <v>400000</v>
      </c>
      <c r="E78" s="26">
        <v>215709.74</v>
      </c>
      <c r="F78" s="26">
        <f t="shared" si="1"/>
        <v>184290.26</v>
      </c>
    </row>
    <row r="79" spans="1:6">
      <c r="A79" s="101" t="s">
        <v>295</v>
      </c>
      <c r="B79" s="40" t="s">
        <v>207</v>
      </c>
      <c r="C79" s="102" t="s">
        <v>296</v>
      </c>
      <c r="D79" s="41">
        <v>9350812.4000000004</v>
      </c>
      <c r="E79" s="41">
        <v>2534951.85</v>
      </c>
      <c r="F79" s="41">
        <f t="shared" ref="F79:F110" si="2">IF(OR(D79="-",IF(E79="-",0,E79)&gt;=IF(D79="-",0,D79)),"-",IF(D79="-",0,D79)-IF(E79="-",0,E79))</f>
        <v>6815860.5500000007</v>
      </c>
    </row>
    <row r="80" spans="1:6" ht="56.25">
      <c r="A80" s="91" t="s">
        <v>238</v>
      </c>
      <c r="B80" s="51" t="s">
        <v>207</v>
      </c>
      <c r="C80" s="90" t="s">
        <v>297</v>
      </c>
      <c r="D80" s="26">
        <v>5000</v>
      </c>
      <c r="E80" s="26" t="s">
        <v>50</v>
      </c>
      <c r="F80" s="26">
        <f t="shared" si="2"/>
        <v>5000</v>
      </c>
    </row>
    <row r="81" spans="1:6" ht="56.25">
      <c r="A81" s="91" t="s">
        <v>238</v>
      </c>
      <c r="B81" s="51" t="s">
        <v>207</v>
      </c>
      <c r="C81" s="90" t="s">
        <v>298</v>
      </c>
      <c r="D81" s="26">
        <v>4500000</v>
      </c>
      <c r="E81" s="26">
        <v>1360698.87</v>
      </c>
      <c r="F81" s="26">
        <f t="shared" si="2"/>
        <v>3139301.13</v>
      </c>
    </row>
    <row r="82" spans="1:6" ht="45">
      <c r="A82" s="91" t="s">
        <v>248</v>
      </c>
      <c r="B82" s="51" t="s">
        <v>207</v>
      </c>
      <c r="C82" s="90" t="s">
        <v>299</v>
      </c>
      <c r="D82" s="26">
        <v>4485812.4000000004</v>
      </c>
      <c r="E82" s="26">
        <v>1174252.98</v>
      </c>
      <c r="F82" s="26">
        <f t="shared" si="2"/>
        <v>3311559.4200000004</v>
      </c>
    </row>
    <row r="83" spans="1:6" ht="56.25">
      <c r="A83" s="91" t="s">
        <v>238</v>
      </c>
      <c r="B83" s="51" t="s">
        <v>207</v>
      </c>
      <c r="C83" s="90" t="s">
        <v>300</v>
      </c>
      <c r="D83" s="26">
        <v>360000</v>
      </c>
      <c r="E83" s="26" t="s">
        <v>50</v>
      </c>
      <c r="F83" s="26">
        <f t="shared" si="2"/>
        <v>360000</v>
      </c>
    </row>
    <row r="84" spans="1:6">
      <c r="A84" s="101" t="s">
        <v>301</v>
      </c>
      <c r="B84" s="40" t="s">
        <v>207</v>
      </c>
      <c r="C84" s="102" t="s">
        <v>302</v>
      </c>
      <c r="D84" s="41">
        <v>48387807.600000001</v>
      </c>
      <c r="E84" s="41">
        <v>8044067.7999999998</v>
      </c>
      <c r="F84" s="41">
        <f t="shared" si="2"/>
        <v>40343739.800000004</v>
      </c>
    </row>
    <row r="85" spans="1:6" ht="45">
      <c r="A85" s="91" t="s">
        <v>248</v>
      </c>
      <c r="B85" s="51" t="s">
        <v>207</v>
      </c>
      <c r="C85" s="90" t="s">
        <v>303</v>
      </c>
      <c r="D85" s="26">
        <v>23041148.399999999</v>
      </c>
      <c r="E85" s="26">
        <v>7352099.7999999998</v>
      </c>
      <c r="F85" s="26">
        <f t="shared" si="2"/>
        <v>15689048.599999998</v>
      </c>
    </row>
    <row r="86" spans="1:6" ht="45">
      <c r="A86" s="89" t="s">
        <v>304</v>
      </c>
      <c r="B86" s="51" t="s">
        <v>207</v>
      </c>
      <c r="C86" s="90" t="s">
        <v>305</v>
      </c>
      <c r="D86" s="26">
        <v>2865027.2</v>
      </c>
      <c r="E86" s="26" t="s">
        <v>50</v>
      </c>
      <c r="F86" s="26">
        <f t="shared" si="2"/>
        <v>2865027.2</v>
      </c>
    </row>
    <row r="87" spans="1:6" ht="22.5">
      <c r="A87" s="89" t="s">
        <v>306</v>
      </c>
      <c r="B87" s="51" t="s">
        <v>207</v>
      </c>
      <c r="C87" s="90" t="s">
        <v>307</v>
      </c>
      <c r="D87" s="26">
        <v>1052632</v>
      </c>
      <c r="E87" s="26" t="s">
        <v>50</v>
      </c>
      <c r="F87" s="26">
        <f t="shared" si="2"/>
        <v>1052632</v>
      </c>
    </row>
    <row r="88" spans="1:6" ht="45">
      <c r="A88" s="91" t="s">
        <v>248</v>
      </c>
      <c r="B88" s="51" t="s">
        <v>207</v>
      </c>
      <c r="C88" s="90" t="s">
        <v>308</v>
      </c>
      <c r="D88" s="26">
        <v>545000</v>
      </c>
      <c r="E88" s="26">
        <v>175000</v>
      </c>
      <c r="F88" s="26">
        <f t="shared" si="2"/>
        <v>370000</v>
      </c>
    </row>
    <row r="89" spans="1:6" ht="45">
      <c r="A89" s="91" t="s">
        <v>248</v>
      </c>
      <c r="B89" s="51" t="s">
        <v>207</v>
      </c>
      <c r="C89" s="90" t="s">
        <v>309</v>
      </c>
      <c r="D89" s="26">
        <v>755000</v>
      </c>
      <c r="E89" s="26">
        <v>516968</v>
      </c>
      <c r="F89" s="26">
        <f t="shared" si="2"/>
        <v>238032</v>
      </c>
    </row>
    <row r="90" spans="1:6" ht="45">
      <c r="A90" s="91" t="s">
        <v>248</v>
      </c>
      <c r="B90" s="51" t="s">
        <v>207</v>
      </c>
      <c r="C90" s="90" t="s">
        <v>310</v>
      </c>
      <c r="D90" s="26">
        <v>37500</v>
      </c>
      <c r="E90" s="26" t="s">
        <v>50</v>
      </c>
      <c r="F90" s="26">
        <f t="shared" si="2"/>
        <v>37500</v>
      </c>
    </row>
    <row r="91" spans="1:6" ht="45">
      <c r="A91" s="91" t="s">
        <v>248</v>
      </c>
      <c r="B91" s="51" t="s">
        <v>207</v>
      </c>
      <c r="C91" s="90" t="s">
        <v>311</v>
      </c>
      <c r="D91" s="26">
        <v>12500</v>
      </c>
      <c r="E91" s="26" t="s">
        <v>50</v>
      </c>
      <c r="F91" s="26">
        <f t="shared" si="2"/>
        <v>12500</v>
      </c>
    </row>
    <row r="92" spans="1:6" ht="45">
      <c r="A92" s="91" t="s">
        <v>248</v>
      </c>
      <c r="B92" s="51" t="s">
        <v>207</v>
      </c>
      <c r="C92" s="90" t="s">
        <v>312</v>
      </c>
      <c r="D92" s="26">
        <v>128000</v>
      </c>
      <c r="E92" s="26" t="s">
        <v>50</v>
      </c>
      <c r="F92" s="26">
        <f t="shared" si="2"/>
        <v>128000</v>
      </c>
    </row>
    <row r="93" spans="1:6">
      <c r="A93" s="89" t="s">
        <v>313</v>
      </c>
      <c r="B93" s="51" t="s">
        <v>207</v>
      </c>
      <c r="C93" s="90" t="s">
        <v>314</v>
      </c>
      <c r="D93" s="26">
        <v>19951000</v>
      </c>
      <c r="E93" s="26" t="s">
        <v>50</v>
      </c>
      <c r="F93" s="26">
        <f t="shared" si="2"/>
        <v>19951000</v>
      </c>
    </row>
    <row r="94" spans="1:6">
      <c r="A94" s="101" t="s">
        <v>315</v>
      </c>
      <c r="B94" s="40" t="s">
        <v>207</v>
      </c>
      <c r="C94" s="102" t="s">
        <v>316</v>
      </c>
      <c r="D94" s="41">
        <v>4401530</v>
      </c>
      <c r="E94" s="41">
        <v>628500.67000000004</v>
      </c>
      <c r="F94" s="41">
        <f t="shared" si="2"/>
        <v>3773029.33</v>
      </c>
    </row>
    <row r="95" spans="1:6" ht="56.25">
      <c r="A95" s="91" t="s">
        <v>238</v>
      </c>
      <c r="B95" s="51" t="s">
        <v>207</v>
      </c>
      <c r="C95" s="90" t="s">
        <v>317</v>
      </c>
      <c r="D95" s="26">
        <v>360000</v>
      </c>
      <c r="E95" s="26">
        <v>100000</v>
      </c>
      <c r="F95" s="26">
        <f t="shared" si="2"/>
        <v>260000</v>
      </c>
    </row>
    <row r="96" spans="1:6" ht="45">
      <c r="A96" s="91" t="s">
        <v>248</v>
      </c>
      <c r="B96" s="51" t="s">
        <v>207</v>
      </c>
      <c r="C96" s="90" t="s">
        <v>318</v>
      </c>
      <c r="D96" s="26">
        <v>443000</v>
      </c>
      <c r="E96" s="26">
        <v>86082.67</v>
      </c>
      <c r="F96" s="26">
        <f t="shared" si="2"/>
        <v>356917.33</v>
      </c>
    </row>
    <row r="97" spans="1:6" ht="45">
      <c r="A97" s="91" t="s">
        <v>248</v>
      </c>
      <c r="B97" s="51" t="s">
        <v>207</v>
      </c>
      <c r="C97" s="90" t="s">
        <v>319</v>
      </c>
      <c r="D97" s="26">
        <v>1500000</v>
      </c>
      <c r="E97" s="26">
        <v>363281</v>
      </c>
      <c r="F97" s="26">
        <f t="shared" si="2"/>
        <v>1136719</v>
      </c>
    </row>
    <row r="98" spans="1:6" ht="45">
      <c r="A98" s="91" t="s">
        <v>248</v>
      </c>
      <c r="B98" s="51" t="s">
        <v>207</v>
      </c>
      <c r="C98" s="90" t="s">
        <v>320</v>
      </c>
      <c r="D98" s="26">
        <v>500000</v>
      </c>
      <c r="E98" s="26">
        <v>79137</v>
      </c>
      <c r="F98" s="26">
        <f t="shared" si="2"/>
        <v>420863</v>
      </c>
    </row>
    <row r="99" spans="1:6" ht="45">
      <c r="A99" s="91" t="s">
        <v>248</v>
      </c>
      <c r="B99" s="51" t="s">
        <v>207</v>
      </c>
      <c r="C99" s="90" t="s">
        <v>321</v>
      </c>
      <c r="D99" s="26">
        <v>1598530</v>
      </c>
      <c r="E99" s="26" t="s">
        <v>50</v>
      </c>
      <c r="F99" s="26">
        <f t="shared" si="2"/>
        <v>1598530</v>
      </c>
    </row>
    <row r="100" spans="1:6">
      <c r="A100" s="101" t="s">
        <v>322</v>
      </c>
      <c r="B100" s="40" t="s">
        <v>207</v>
      </c>
      <c r="C100" s="102" t="s">
        <v>323</v>
      </c>
      <c r="D100" s="41">
        <v>115455200</v>
      </c>
      <c r="E100" s="41">
        <v>8692407</v>
      </c>
      <c r="F100" s="41">
        <f t="shared" si="2"/>
        <v>106762793</v>
      </c>
    </row>
    <row r="101" spans="1:6" ht="45">
      <c r="A101" s="91" t="s">
        <v>248</v>
      </c>
      <c r="B101" s="51" t="s">
        <v>207</v>
      </c>
      <c r="C101" s="90" t="s">
        <v>324</v>
      </c>
      <c r="D101" s="26">
        <v>4485500</v>
      </c>
      <c r="E101" s="26">
        <v>766500.6</v>
      </c>
      <c r="F101" s="26">
        <f t="shared" si="2"/>
        <v>3718999.4</v>
      </c>
    </row>
    <row r="102" spans="1:6" ht="45">
      <c r="A102" s="91" t="s">
        <v>248</v>
      </c>
      <c r="B102" s="51" t="s">
        <v>207</v>
      </c>
      <c r="C102" s="90" t="s">
        <v>325</v>
      </c>
      <c r="D102" s="26">
        <v>85000</v>
      </c>
      <c r="E102" s="26">
        <v>14641.71</v>
      </c>
      <c r="F102" s="26">
        <f t="shared" si="2"/>
        <v>70358.290000000008</v>
      </c>
    </row>
    <row r="103" spans="1:6" ht="45">
      <c r="A103" s="91" t="s">
        <v>248</v>
      </c>
      <c r="B103" s="51" t="s">
        <v>207</v>
      </c>
      <c r="C103" s="90" t="s">
        <v>326</v>
      </c>
      <c r="D103" s="26">
        <v>3560000</v>
      </c>
      <c r="E103" s="26">
        <v>1864918.36</v>
      </c>
      <c r="F103" s="26">
        <f t="shared" si="2"/>
        <v>1695081.64</v>
      </c>
    </row>
    <row r="104" spans="1:6" ht="45">
      <c r="A104" s="91" t="s">
        <v>248</v>
      </c>
      <c r="B104" s="51" t="s">
        <v>207</v>
      </c>
      <c r="C104" s="90" t="s">
        <v>327</v>
      </c>
      <c r="D104" s="26">
        <v>5000</v>
      </c>
      <c r="E104" s="26" t="s">
        <v>50</v>
      </c>
      <c r="F104" s="26">
        <f t="shared" si="2"/>
        <v>5000</v>
      </c>
    </row>
    <row r="105" spans="1:6" ht="22.5">
      <c r="A105" s="89" t="s">
        <v>328</v>
      </c>
      <c r="B105" s="51" t="s">
        <v>207</v>
      </c>
      <c r="C105" s="90" t="s">
        <v>329</v>
      </c>
      <c r="D105" s="26">
        <v>91133000</v>
      </c>
      <c r="E105" s="26" t="s">
        <v>50</v>
      </c>
      <c r="F105" s="26">
        <f t="shared" si="2"/>
        <v>91133000</v>
      </c>
    </row>
    <row r="106" spans="1:6" ht="45">
      <c r="A106" s="91" t="s">
        <v>248</v>
      </c>
      <c r="B106" s="51" t="s">
        <v>207</v>
      </c>
      <c r="C106" s="90" t="s">
        <v>330</v>
      </c>
      <c r="D106" s="26">
        <v>8836014</v>
      </c>
      <c r="E106" s="26">
        <v>3679230.2</v>
      </c>
      <c r="F106" s="26">
        <f t="shared" si="2"/>
        <v>5156783.8</v>
      </c>
    </row>
    <row r="107" spans="1:6" ht="45">
      <c r="A107" s="91" t="s">
        <v>248</v>
      </c>
      <c r="B107" s="51" t="s">
        <v>207</v>
      </c>
      <c r="C107" s="90" t="s">
        <v>331</v>
      </c>
      <c r="D107" s="26">
        <v>10000</v>
      </c>
      <c r="E107" s="26">
        <v>5000</v>
      </c>
      <c r="F107" s="26">
        <f t="shared" si="2"/>
        <v>5000</v>
      </c>
    </row>
    <row r="108" spans="1:6" ht="45">
      <c r="A108" s="91" t="s">
        <v>248</v>
      </c>
      <c r="B108" s="51" t="s">
        <v>207</v>
      </c>
      <c r="C108" s="90" t="s">
        <v>332</v>
      </c>
      <c r="D108" s="26">
        <v>2132286</v>
      </c>
      <c r="E108" s="26">
        <v>1513926.32</v>
      </c>
      <c r="F108" s="26">
        <f t="shared" si="2"/>
        <v>618359.67999999993</v>
      </c>
    </row>
    <row r="109" spans="1:6" ht="22.5">
      <c r="A109" s="89" t="s">
        <v>333</v>
      </c>
      <c r="B109" s="51" t="s">
        <v>207</v>
      </c>
      <c r="C109" s="90" t="s">
        <v>334</v>
      </c>
      <c r="D109" s="26">
        <v>4086686</v>
      </c>
      <c r="E109" s="26">
        <v>713958.01</v>
      </c>
      <c r="F109" s="26">
        <f t="shared" si="2"/>
        <v>3372727.99</v>
      </c>
    </row>
    <row r="110" spans="1:6" ht="22.5">
      <c r="A110" s="89" t="s">
        <v>333</v>
      </c>
      <c r="B110" s="51" t="s">
        <v>207</v>
      </c>
      <c r="C110" s="90" t="s">
        <v>335</v>
      </c>
      <c r="D110" s="26">
        <v>1121714</v>
      </c>
      <c r="E110" s="26">
        <v>134231.79999999999</v>
      </c>
      <c r="F110" s="26">
        <f t="shared" si="2"/>
        <v>987482.2</v>
      </c>
    </row>
    <row r="111" spans="1:6">
      <c r="A111" s="101" t="s">
        <v>336</v>
      </c>
      <c r="B111" s="40" t="s">
        <v>207</v>
      </c>
      <c r="C111" s="102" t="s">
        <v>337</v>
      </c>
      <c r="D111" s="41">
        <v>19700</v>
      </c>
      <c r="E111" s="41">
        <v>7576.3</v>
      </c>
      <c r="F111" s="41">
        <f t="shared" ref="F111:F142" si="3">IF(OR(D111="-",IF(E111="-",0,E111)&gt;=IF(D111="-",0,D111)),"-",IF(D111="-",0,D111)-IF(E111="-",0,E111))</f>
        <v>12123.7</v>
      </c>
    </row>
    <row r="112" spans="1:6" ht="56.25">
      <c r="A112" s="91" t="s">
        <v>238</v>
      </c>
      <c r="B112" s="51" t="s">
        <v>207</v>
      </c>
      <c r="C112" s="90" t="s">
        <v>338</v>
      </c>
      <c r="D112" s="26">
        <v>19700</v>
      </c>
      <c r="E112" s="26">
        <v>7576.3</v>
      </c>
      <c r="F112" s="26">
        <f t="shared" si="3"/>
        <v>12123.7</v>
      </c>
    </row>
    <row r="113" spans="1:6">
      <c r="A113" s="101" t="s">
        <v>339</v>
      </c>
      <c r="B113" s="40" t="s">
        <v>207</v>
      </c>
      <c r="C113" s="102" t="s">
        <v>340</v>
      </c>
      <c r="D113" s="41">
        <v>797000</v>
      </c>
      <c r="E113" s="41">
        <v>80964.3</v>
      </c>
      <c r="F113" s="41">
        <f t="shared" si="3"/>
        <v>716035.7</v>
      </c>
    </row>
    <row r="114" spans="1:6" ht="45">
      <c r="A114" s="91" t="s">
        <v>248</v>
      </c>
      <c r="B114" s="51" t="s">
        <v>207</v>
      </c>
      <c r="C114" s="90" t="s">
        <v>341</v>
      </c>
      <c r="D114" s="26">
        <v>797000</v>
      </c>
      <c r="E114" s="26">
        <v>80964.3</v>
      </c>
      <c r="F114" s="26">
        <f t="shared" si="3"/>
        <v>716035.7</v>
      </c>
    </row>
    <row r="115" spans="1:6">
      <c r="A115" s="101" t="s">
        <v>342</v>
      </c>
      <c r="B115" s="40" t="s">
        <v>207</v>
      </c>
      <c r="C115" s="102" t="s">
        <v>343</v>
      </c>
      <c r="D115" s="41">
        <v>2077700</v>
      </c>
      <c r="E115" s="41">
        <v>314854.40000000002</v>
      </c>
      <c r="F115" s="41">
        <f t="shared" si="3"/>
        <v>1762845.6</v>
      </c>
    </row>
    <row r="116" spans="1:6" ht="54.75" customHeight="1">
      <c r="A116" s="91" t="s">
        <v>238</v>
      </c>
      <c r="B116" s="51" t="s">
        <v>207</v>
      </c>
      <c r="C116" s="90" t="s">
        <v>344</v>
      </c>
      <c r="D116" s="26">
        <v>2077700</v>
      </c>
      <c r="E116" s="26">
        <v>314854.40000000002</v>
      </c>
      <c r="F116" s="26">
        <f t="shared" si="3"/>
        <v>1762845.6</v>
      </c>
    </row>
    <row r="117" spans="1:6" ht="9" hidden="1" customHeight="1">
      <c r="A117" s="104"/>
      <c r="B117" s="104"/>
      <c r="C117" s="105"/>
      <c r="D117" s="106"/>
      <c r="E117" s="104"/>
      <c r="F117" s="104"/>
    </row>
    <row r="118" spans="1:6" ht="13.5" customHeight="1">
      <c r="A118" s="101" t="s">
        <v>345</v>
      </c>
      <c r="B118" s="40" t="s">
        <v>346</v>
      </c>
      <c r="C118" s="102" t="s">
        <v>208</v>
      </c>
      <c r="D118" s="41">
        <v>-1014950</v>
      </c>
      <c r="E118" s="41">
        <v>25145970.960000001</v>
      </c>
      <c r="F118" s="41" t="s">
        <v>347</v>
      </c>
    </row>
    <row r="119" spans="1:6" ht="12.75" customHeight="1">
      <c r="A119" s="107"/>
      <c r="B119" s="107"/>
      <c r="C119" s="107"/>
      <c r="D119" s="107"/>
      <c r="E119" s="107"/>
      <c r="F119" s="107"/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73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3"/>
  <sheetViews>
    <sheetView showGridLines="0" workbookViewId="0">
      <selection activeCell="D32" sqref="D32"/>
    </sheetView>
  </sheetViews>
  <sheetFormatPr defaultRowHeight="12.75" customHeight="1"/>
  <cols>
    <col min="1" max="1" width="42.28515625" customWidth="1"/>
    <col min="2" max="2" width="5.5703125" customWidth="1"/>
    <col min="3" max="3" width="34.7109375" customWidth="1"/>
    <col min="4" max="6" width="18.7109375" customWidth="1"/>
  </cols>
  <sheetData>
    <row r="1" spans="1:6" ht="11.1" customHeight="1">
      <c r="A1" s="73" t="s">
        <v>348</v>
      </c>
      <c r="B1" s="73"/>
      <c r="C1" s="73"/>
      <c r="D1" s="73"/>
      <c r="E1" s="73"/>
      <c r="F1" s="73"/>
    </row>
    <row r="2" spans="1:6" ht="13.15" customHeight="1">
      <c r="A2" s="57" t="s">
        <v>349</v>
      </c>
      <c r="B2" s="57"/>
      <c r="C2" s="57"/>
      <c r="D2" s="57"/>
      <c r="E2" s="57"/>
      <c r="F2" s="57"/>
    </row>
    <row r="3" spans="1:6" ht="9" customHeight="1">
      <c r="A3" s="5"/>
      <c r="B3" s="37"/>
      <c r="C3" s="31"/>
      <c r="D3" s="10"/>
      <c r="E3" s="10"/>
      <c r="F3" s="31"/>
    </row>
    <row r="4" spans="1:6" ht="13.9" customHeight="1">
      <c r="A4" s="65" t="s">
        <v>20</v>
      </c>
      <c r="B4" s="59" t="s">
        <v>21</v>
      </c>
      <c r="C4" s="71" t="s">
        <v>350</v>
      </c>
      <c r="D4" s="62" t="s">
        <v>23</v>
      </c>
      <c r="E4" s="62" t="s">
        <v>24</v>
      </c>
      <c r="F4" s="68" t="s">
        <v>25</v>
      </c>
    </row>
    <row r="5" spans="1:6" ht="4.9000000000000004" customHeight="1">
      <c r="A5" s="66"/>
      <c r="B5" s="60"/>
      <c r="C5" s="72"/>
      <c r="D5" s="63"/>
      <c r="E5" s="63"/>
      <c r="F5" s="69"/>
    </row>
    <row r="6" spans="1:6" ht="6" customHeight="1">
      <c r="A6" s="66"/>
      <c r="B6" s="60"/>
      <c r="C6" s="72"/>
      <c r="D6" s="63"/>
      <c r="E6" s="63"/>
      <c r="F6" s="69"/>
    </row>
    <row r="7" spans="1:6" ht="4.9000000000000004" customHeight="1">
      <c r="A7" s="66"/>
      <c r="B7" s="60"/>
      <c r="C7" s="72"/>
      <c r="D7" s="63"/>
      <c r="E7" s="63"/>
      <c r="F7" s="69"/>
    </row>
    <row r="8" spans="1:6" ht="6" customHeight="1">
      <c r="A8" s="66"/>
      <c r="B8" s="60"/>
      <c r="C8" s="72"/>
      <c r="D8" s="63"/>
      <c r="E8" s="63"/>
      <c r="F8" s="69"/>
    </row>
    <row r="9" spans="1:6" ht="6" customHeight="1">
      <c r="A9" s="66"/>
      <c r="B9" s="60"/>
      <c r="C9" s="72"/>
      <c r="D9" s="63"/>
      <c r="E9" s="63"/>
      <c r="F9" s="69"/>
    </row>
    <row r="10" spans="1:6" ht="18" customHeight="1">
      <c r="A10" s="67"/>
      <c r="B10" s="61"/>
      <c r="C10" s="74"/>
      <c r="D10" s="64"/>
      <c r="E10" s="64"/>
      <c r="F10" s="70"/>
    </row>
    <row r="11" spans="1:6" ht="13.5" customHeight="1">
      <c r="A11" s="19">
        <v>1</v>
      </c>
      <c r="B11" s="20">
        <v>2</v>
      </c>
      <c r="C11" s="21">
        <v>3</v>
      </c>
      <c r="D11" s="22" t="s">
        <v>26</v>
      </c>
      <c r="E11" s="32" t="s">
        <v>27</v>
      </c>
      <c r="F11" s="23" t="s">
        <v>28</v>
      </c>
    </row>
    <row r="12" spans="1:6" ht="22.5">
      <c r="A12" s="38" t="s">
        <v>351</v>
      </c>
      <c r="B12" s="39" t="s">
        <v>352</v>
      </c>
      <c r="C12" s="40" t="s">
        <v>208</v>
      </c>
      <c r="D12" s="41">
        <v>1014950</v>
      </c>
      <c r="E12" s="41">
        <v>-25145970.960000001</v>
      </c>
      <c r="F12" s="42" t="s">
        <v>208</v>
      </c>
    </row>
    <row r="13" spans="1:6">
      <c r="A13" s="43" t="s">
        <v>32</v>
      </c>
      <c r="B13" s="44"/>
      <c r="C13" s="45"/>
      <c r="D13" s="46"/>
      <c r="E13" s="46"/>
      <c r="F13" s="47"/>
    </row>
    <row r="14" spans="1:6" ht="22.5">
      <c r="A14" s="33" t="s">
        <v>353</v>
      </c>
      <c r="B14" s="48" t="s">
        <v>354</v>
      </c>
      <c r="C14" s="49" t="s">
        <v>208</v>
      </c>
      <c r="D14" s="34">
        <v>499281.38</v>
      </c>
      <c r="E14" s="34">
        <v>-17926000</v>
      </c>
      <c r="F14" s="35">
        <v>18425281.379999999</v>
      </c>
    </row>
    <row r="15" spans="1:6">
      <c r="A15" s="43" t="s">
        <v>355</v>
      </c>
      <c r="B15" s="44"/>
      <c r="C15" s="45"/>
      <c r="D15" s="46"/>
      <c r="E15" s="46"/>
      <c r="F15" s="47"/>
    </row>
    <row r="16" spans="1:6" ht="33.75">
      <c r="A16" s="27" t="s">
        <v>356</v>
      </c>
      <c r="B16" s="28" t="s">
        <v>354</v>
      </c>
      <c r="C16" s="50" t="s">
        <v>357</v>
      </c>
      <c r="D16" s="29">
        <v>14349850</v>
      </c>
      <c r="E16" s="29" t="s">
        <v>50</v>
      </c>
      <c r="F16" s="30">
        <v>14349850</v>
      </c>
    </row>
    <row r="17" spans="1:6" ht="33.75">
      <c r="A17" s="24" t="s">
        <v>358</v>
      </c>
      <c r="B17" s="25" t="s">
        <v>354</v>
      </c>
      <c r="C17" s="51" t="s">
        <v>359</v>
      </c>
      <c r="D17" s="26">
        <v>-13850568.619999999</v>
      </c>
      <c r="E17" s="26">
        <v>-17926000</v>
      </c>
      <c r="F17" s="36">
        <v>4075431.38</v>
      </c>
    </row>
    <row r="18" spans="1:6">
      <c r="A18" s="33" t="s">
        <v>360</v>
      </c>
      <c r="B18" s="48" t="s">
        <v>361</v>
      </c>
      <c r="C18" s="49" t="s">
        <v>208</v>
      </c>
      <c r="D18" s="34" t="s">
        <v>50</v>
      </c>
      <c r="E18" s="34" t="s">
        <v>50</v>
      </c>
      <c r="F18" s="35" t="s">
        <v>50</v>
      </c>
    </row>
    <row r="19" spans="1:6" ht="15" customHeight="1">
      <c r="A19" s="43" t="s">
        <v>355</v>
      </c>
      <c r="B19" s="44"/>
      <c r="C19" s="45"/>
      <c r="D19" s="46"/>
      <c r="E19" s="46"/>
      <c r="F19" s="47"/>
    </row>
    <row r="20" spans="1:6" ht="18.75" customHeight="1">
      <c r="A20" s="38" t="s">
        <v>362</v>
      </c>
      <c r="B20" s="39" t="s">
        <v>363</v>
      </c>
      <c r="C20" s="40" t="s">
        <v>364</v>
      </c>
      <c r="D20" s="41">
        <v>515668.62</v>
      </c>
      <c r="E20" s="41">
        <v>-7219970.96</v>
      </c>
      <c r="F20" s="42">
        <v>7735639.5800000001</v>
      </c>
    </row>
    <row r="21" spans="1:6" ht="28.5" customHeight="1">
      <c r="A21" s="38" t="s">
        <v>365</v>
      </c>
      <c r="B21" s="39" t="s">
        <v>363</v>
      </c>
      <c r="C21" s="40" t="s">
        <v>366</v>
      </c>
      <c r="D21" s="41">
        <v>515668.62</v>
      </c>
      <c r="E21" s="41">
        <v>-7219970.96</v>
      </c>
      <c r="F21" s="42">
        <v>7735639.5800000001</v>
      </c>
    </row>
    <row r="22" spans="1:6" ht="18.75" customHeight="1">
      <c r="A22" s="38" t="s">
        <v>367</v>
      </c>
      <c r="B22" s="39" t="s">
        <v>368</v>
      </c>
      <c r="C22" s="40" t="s">
        <v>369</v>
      </c>
      <c r="D22" s="41">
        <v>-253835900</v>
      </c>
      <c r="E22" s="41">
        <v>-67859534.180000007</v>
      </c>
      <c r="F22" s="42" t="s">
        <v>347</v>
      </c>
    </row>
    <row r="23" spans="1:6" ht="26.25" customHeight="1">
      <c r="A23" s="24" t="s">
        <v>370</v>
      </c>
      <c r="B23" s="25" t="s">
        <v>368</v>
      </c>
      <c r="C23" s="51" t="s">
        <v>371</v>
      </c>
      <c r="D23" s="26">
        <v>-253835900</v>
      </c>
      <c r="E23" s="26">
        <v>-67859534.180000007</v>
      </c>
      <c r="F23" s="36" t="s">
        <v>347</v>
      </c>
    </row>
    <row r="24" spans="1:6" ht="17.25" customHeight="1">
      <c r="A24" s="38" t="s">
        <v>372</v>
      </c>
      <c r="B24" s="39" t="s">
        <v>373</v>
      </c>
      <c r="C24" s="40" t="s">
        <v>374</v>
      </c>
      <c r="D24" s="41">
        <v>254351568.62</v>
      </c>
      <c r="E24" s="41">
        <v>60639563.219999999</v>
      </c>
      <c r="F24" s="42" t="s">
        <v>347</v>
      </c>
    </row>
    <row r="25" spans="1:6" ht="27" customHeight="1">
      <c r="A25" s="24" t="s">
        <v>375</v>
      </c>
      <c r="B25" s="25" t="s">
        <v>373</v>
      </c>
      <c r="C25" s="51" t="s">
        <v>376</v>
      </c>
      <c r="D25" s="26">
        <v>254351568.62</v>
      </c>
      <c r="E25" s="26">
        <v>60639563.219999999</v>
      </c>
      <c r="F25" s="36" t="s">
        <v>347</v>
      </c>
    </row>
    <row r="26" spans="1:6" ht="18" customHeight="1">
      <c r="A26" s="52"/>
      <c r="B26" s="53"/>
      <c r="C26" s="54"/>
      <c r="D26" s="55"/>
      <c r="E26" s="55"/>
      <c r="F26" s="56"/>
    </row>
    <row r="27" spans="1:6" ht="12.75" customHeight="1">
      <c r="A27" s="111" t="s">
        <v>396</v>
      </c>
      <c r="B27" s="111" t="s">
        <v>397</v>
      </c>
      <c r="C27" s="111"/>
      <c r="D27" s="112"/>
      <c r="E27" s="113"/>
      <c r="F27" s="113"/>
    </row>
    <row r="28" spans="1:6" ht="12.75" customHeight="1">
      <c r="A28" s="111" t="s">
        <v>406</v>
      </c>
      <c r="B28" s="111" t="s">
        <v>398</v>
      </c>
      <c r="C28" s="111"/>
      <c r="D28" s="112"/>
      <c r="E28" s="113"/>
      <c r="F28" s="114"/>
    </row>
    <row r="29" spans="1:6" ht="12.75" customHeight="1">
      <c r="A29" s="111"/>
      <c r="B29" s="111"/>
      <c r="C29" s="111"/>
      <c r="D29" s="112"/>
      <c r="E29" s="115"/>
      <c r="F29" s="115"/>
    </row>
    <row r="30" spans="1:6" ht="12.75" customHeight="1">
      <c r="A30" s="111"/>
      <c r="B30" s="111"/>
      <c r="C30" s="111"/>
      <c r="D30" s="116"/>
      <c r="E30" s="116"/>
      <c r="F30" s="116"/>
    </row>
    <row r="31" spans="1:6" ht="12.75" customHeight="1">
      <c r="A31" s="111" t="s">
        <v>399</v>
      </c>
      <c r="B31" s="111"/>
      <c r="C31" s="111"/>
      <c r="D31" s="117"/>
      <c r="E31" s="117"/>
      <c r="F31" s="117"/>
    </row>
    <row r="32" spans="1:6" ht="12.75" customHeight="1">
      <c r="A32" s="111" t="s">
        <v>400</v>
      </c>
      <c r="B32" s="111" t="s">
        <v>401</v>
      </c>
      <c r="C32" s="111"/>
      <c r="D32" s="118"/>
      <c r="E32" s="118"/>
      <c r="F32" s="118"/>
    </row>
    <row r="33" spans="1:6" ht="12.75" customHeight="1">
      <c r="A33" s="111" t="s">
        <v>407</v>
      </c>
      <c r="B33" s="111" t="s">
        <v>398</v>
      </c>
      <c r="C33" s="111"/>
      <c r="D33" s="111"/>
      <c r="E33" s="111"/>
      <c r="F33" s="111"/>
    </row>
    <row r="34" spans="1:6" ht="12.75" customHeight="1">
      <c r="A34" s="119"/>
      <c r="B34" s="111"/>
      <c r="C34" s="111"/>
      <c r="D34" s="120"/>
      <c r="E34" s="120"/>
      <c r="F34" s="121"/>
    </row>
    <row r="35" spans="1:6" ht="12.75" customHeight="1">
      <c r="A35" s="111" t="s">
        <v>402</v>
      </c>
      <c r="B35" s="111" t="s">
        <v>401</v>
      </c>
      <c r="C35" s="111"/>
      <c r="D35" s="111"/>
      <c r="E35" s="111"/>
      <c r="F35" s="111"/>
    </row>
    <row r="36" spans="1:6" ht="12.75" customHeight="1">
      <c r="A36" s="111" t="s">
        <v>408</v>
      </c>
      <c r="B36" s="111" t="s">
        <v>398</v>
      </c>
      <c r="C36" s="111"/>
      <c r="D36" s="111"/>
      <c r="E36" s="111"/>
      <c r="F36" s="111"/>
    </row>
    <row r="37" spans="1:6" ht="12.75" customHeight="1">
      <c r="A37" s="111"/>
      <c r="B37" s="111"/>
      <c r="C37" s="111"/>
      <c r="D37" s="111"/>
      <c r="E37" s="111"/>
      <c r="F37" s="111"/>
    </row>
    <row r="38" spans="1:6" ht="12.75" customHeight="1">
      <c r="A38" s="108"/>
      <c r="B38" s="109" t="s">
        <v>388</v>
      </c>
      <c r="C38" s="110"/>
      <c r="D38" s="111"/>
      <c r="E38" s="111"/>
      <c r="F38" s="111"/>
    </row>
    <row r="39" spans="1:6" ht="12.75" customHeight="1">
      <c r="A39" s="122"/>
      <c r="B39" s="122"/>
      <c r="C39" s="122"/>
      <c r="D39" s="111"/>
      <c r="E39" s="111"/>
      <c r="F39" s="111"/>
    </row>
    <row r="40" spans="1:6" ht="12.75" customHeight="1">
      <c r="A40" s="122"/>
      <c r="B40" s="122" t="s">
        <v>388</v>
      </c>
      <c r="C40" s="122"/>
      <c r="D40" s="111"/>
      <c r="E40" s="111"/>
      <c r="F40" s="111"/>
    </row>
    <row r="41" spans="1:6" ht="12.75" customHeight="1">
      <c r="A41" s="122" t="s">
        <v>404</v>
      </c>
      <c r="B41" s="123"/>
      <c r="C41" s="123"/>
      <c r="D41" s="111"/>
      <c r="E41" s="111"/>
      <c r="F41" s="111"/>
    </row>
    <row r="42" spans="1:6" ht="12.75" customHeight="1">
      <c r="A42" s="116"/>
      <c r="B42" s="116"/>
      <c r="C42" s="116"/>
      <c r="D42" s="111"/>
      <c r="E42" s="111"/>
      <c r="F42" s="111"/>
    </row>
    <row r="43" spans="1:6" ht="40.5" customHeight="1">
      <c r="A43" s="124" t="s">
        <v>403</v>
      </c>
      <c r="B43" s="125"/>
      <c r="C43" s="125"/>
      <c r="D43" s="126"/>
      <c r="E43" s="126"/>
      <c r="F43" s="126"/>
    </row>
  </sheetData>
  <mergeCells count="9">
    <mergeCell ref="A43:F43"/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84:F84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70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377</v>
      </c>
      <c r="B1" t="s">
        <v>378</v>
      </c>
    </row>
    <row r="2" spans="1:2">
      <c r="A2" t="s">
        <v>379</v>
      </c>
      <c r="B2" t="s">
        <v>380</v>
      </c>
    </row>
    <row r="3" spans="1:2">
      <c r="A3" t="s">
        <v>381</v>
      </c>
      <c r="B3" t="s">
        <v>6</v>
      </c>
    </row>
    <row r="4" spans="1:2">
      <c r="A4" t="s">
        <v>382</v>
      </c>
      <c r="B4" t="s">
        <v>383</v>
      </c>
    </row>
    <row r="5" spans="1:2">
      <c r="A5" t="s">
        <v>384</v>
      </c>
      <c r="B5" t="s">
        <v>385</v>
      </c>
    </row>
    <row r="6" spans="1:2">
      <c r="A6" t="s">
        <v>386</v>
      </c>
      <c r="B6" t="s">
        <v>378</v>
      </c>
    </row>
    <row r="7" spans="1:2">
      <c r="A7" t="s">
        <v>387</v>
      </c>
      <c r="B7" t="s">
        <v>388</v>
      </c>
    </row>
    <row r="8" spans="1:2">
      <c r="A8" t="s">
        <v>389</v>
      </c>
      <c r="B8" t="s">
        <v>388</v>
      </c>
    </row>
    <row r="9" spans="1:2">
      <c r="A9" t="s">
        <v>390</v>
      </c>
      <c r="B9" t="s">
        <v>391</v>
      </c>
    </row>
    <row r="10" spans="1:2">
      <c r="A10" t="s">
        <v>392</v>
      </c>
      <c r="B10" t="s">
        <v>393</v>
      </c>
    </row>
    <row r="11" spans="1:2">
      <c r="A11" t="s">
        <v>394</v>
      </c>
      <c r="B11" t="s">
        <v>385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28</vt:i4>
      </vt:variant>
    </vt:vector>
  </HeadingPairs>
  <TitlesOfParts>
    <vt:vector size="32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Валерий Павлович</dc:creator>
  <dc:description>POI HSSF rep:2.51.0.48</dc:description>
  <cp:lastModifiedBy>Валерий Павлович</cp:lastModifiedBy>
  <cp:lastPrinted>2020-06-10T08:43:27Z</cp:lastPrinted>
  <dcterms:created xsi:type="dcterms:W3CDTF">2020-06-10T08:44:59Z</dcterms:created>
  <dcterms:modified xsi:type="dcterms:W3CDTF">2020-06-10T08:44:59Z</dcterms:modified>
</cp:coreProperties>
</file>